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9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8"/>
            <rFont val="Tahoma"/>
            <family val="0"/>
          </rPr>
          <t>Debes anotar siempre tus ingresos por la base mensual y estos se actualizarán automáticamente a razón de Quincenal. Trimestral y Anual.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Tanto el ingreso #1 como el #2 se refieren a la cantidad en dólares que se recibe de un empleo formal.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Cantidad en dólares proveniente de una actividad informal que no tiene que ser de un empleo. Ej. : Ventas, regalías, propinas, etc.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Luego de analizar tus posibles opciones, si tienes la oportunidad de aumentar tu ingreso (2do empleo, ventas, etc.).  Anota la cantidad en dólares que estimas ganarás.</t>
        </r>
      </text>
    </comment>
    <comment ref="I6" authorId="0">
      <text>
        <r>
          <rPr>
            <b/>
            <sz val="8"/>
            <rFont val="Tahoma"/>
            <family val="0"/>
          </rPr>
          <t xml:space="preserve">Luego de haber definido tus metas financieras, sabrás estimar sobre cuanto ($) necesitas para lograrlas.  Define y anota cuanto en dólares necesitas aumentar tus ingresos mensualmente. </t>
        </r>
      </text>
    </comment>
    <comment ref="J5" authorId="0">
      <text>
        <r>
          <rPr>
            <sz val="8"/>
            <rFont val="Tahoma"/>
            <family val="0"/>
          </rPr>
          <t>En la sección Proyectado se tomará en cuenta  
la sección ingresos Actual más se le sumará la columna de Ajuste en $ de Aumento. (Se actualizará automáticamente)</t>
        </r>
      </text>
    </comment>
    <comment ref="I9" authorId="0">
      <text>
        <r>
          <rPr>
            <b/>
            <sz val="8"/>
            <rFont val="Tahoma"/>
            <family val="0"/>
          </rPr>
          <t>Este total  te dará una idea por la cantidad que deberás luchar mensualmente para alcanzar tus metas.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 Estos son pagos de bienes y servicios  y otros, que son descontados de nuestro ingreso mensual.  </t>
        </r>
        <r>
          <rPr>
            <b/>
            <u val="single"/>
            <sz val="8"/>
            <rFont val="Tahoma"/>
            <family val="2"/>
          </rPr>
          <t>No todos los gastos son necesarios</t>
        </r>
        <r>
          <rPr>
            <b/>
            <sz val="8"/>
            <rFont val="Tahoma"/>
            <family val="0"/>
          </rPr>
          <t xml:space="preserve"> , por eso es importante clasificarlos como: Necesidad, Gusto o Deseo. Es importante que  conozcas la información sobre como se definen estos tres conceptos en la Guía del Presupuesto Familiar. </t>
        </r>
      </text>
    </comment>
    <comment ref="E17" authorId="0">
      <text>
        <r>
          <rPr>
            <b/>
            <sz val="8"/>
            <rFont val="Tahoma"/>
            <family val="0"/>
          </rPr>
          <t>Se define como una deficiencia  en un área básica de la vida como: techo, alimento, salud, vestimenta, educación y trabajo. (estas 2 últimas son  vitales para poder  responder a las necesidades básicas)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 Es algo que suple una necesidad pero de mejor calidad,  agrado  o complacencia. Ej: Marca X, Colores X,  y en X Cantidades más de lo necesario.</t>
        </r>
      </text>
    </comment>
    <comment ref="G17" authorId="0">
      <text>
        <r>
          <rPr>
            <b/>
            <sz val="8"/>
            <rFont val="Tahoma"/>
            <family val="0"/>
          </rPr>
          <t>Son aquellas cosas que nos gustaría tener pero no son básicas  para nuestra subsistencia.</t>
        </r>
      </text>
    </comment>
    <comment ref="H17" authorId="0">
      <text>
        <r>
          <rPr>
            <b/>
            <sz val="8"/>
            <rFont val="Tahoma"/>
            <family val="0"/>
          </rPr>
          <t>Luego de clasificar tus gastos, identifica cuales puedes reducir o eliminar mensualmente. Estima esos recortes en dólares y colócalos en esta columna.</t>
        </r>
      </text>
    </comment>
    <comment ref="E18" authorId="0">
      <text>
        <r>
          <rPr>
            <b/>
            <sz val="8"/>
            <rFont val="Tahoma"/>
            <family val="0"/>
          </rPr>
          <t>Algunos ejemplos han sido incertados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>Algunos ejemplos han dido insertados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 Define cuánto dinero expresado en cantidad de dólares necesitarás reducir por cada gasto seleccionado y a que término estimas que lograrás tu meta.  Por ejemplo:  $100 X 6 meses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 Del Ejemplo anterior:
$100 de ajuste por 6 meses (el tiempo es de acuerdo a tus metas)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En este ejemplo el gasto, está dividido como necesidad y la otra cantidad es gusto. Usted puede clasificar en necesidad, el siguiente </t>
        </r>
        <r>
          <rPr>
            <b/>
            <i/>
            <sz val="8"/>
            <rFont val="Tahoma"/>
            <family val="2"/>
          </rPr>
          <t>ejemplo</t>
        </r>
        <r>
          <rPr>
            <b/>
            <sz val="8"/>
            <rFont val="Tahoma"/>
            <family val="0"/>
          </rPr>
          <t>: todos ingerimos alimentos entre horas laborables, usted estimará $6.00 correspondientes al gasto diario de merienda y almuerzo hecho en casa.
 $6.00 x 20 días laborables = $120.00</t>
        </r>
      </text>
    </comment>
    <comment ref="F22" authorId="0">
      <text>
        <r>
          <rPr>
            <b/>
            <sz val="8"/>
            <rFont val="Tahoma"/>
            <family val="0"/>
          </rPr>
          <t>Algunos ejemplos han sido insertados</t>
        </r>
      </text>
    </comment>
    <comment ref="C56" authorId="0">
      <text>
        <r>
          <rPr>
            <b/>
            <sz val="8"/>
            <rFont val="Tahoma"/>
            <family val="0"/>
          </rPr>
          <t xml:space="preserve"> Son tus obligaciones fijas.  En la columna que indica:  Principal debes colocar la cantidad original del la deuda o el saldo.</t>
        </r>
      </text>
    </comment>
    <comment ref="D56" authorId="0">
      <text>
        <r>
          <rPr>
            <b/>
            <sz val="8"/>
            <rFont val="Tahoma"/>
            <family val="0"/>
          </rPr>
          <t xml:space="preserve">Coloca en esta columna, el pago mensual estipulado en cada una de las deudas. </t>
        </r>
        <r>
          <rPr>
            <sz val="8"/>
            <rFont val="Tahoma"/>
            <family val="2"/>
          </rPr>
          <t>Principal e interés en dólares</t>
        </r>
      </text>
    </comment>
    <comment ref="F25" authorId="0">
      <text>
        <r>
          <rPr>
            <sz val="8"/>
            <rFont val="Tahoma"/>
            <family val="2"/>
          </rPr>
          <t xml:space="preserve">Ejemplo: Podría la cantidad de $200.00 clasificarse como </t>
        </r>
        <r>
          <rPr>
            <b/>
            <sz val="8"/>
            <rFont val="Tahoma"/>
            <family val="2"/>
          </rPr>
          <t>Gusto</t>
        </r>
        <r>
          <rPr>
            <sz val="8"/>
            <rFont val="Tahoma"/>
            <family val="2"/>
          </rPr>
          <t xml:space="preserve"> correspondiente al gasto de compra de almuerzo y otros en establecimiento de comida rápida en el mes durante horas laborables.
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Este ejemplo se refiere a lo siguiente: </t>
        </r>
        <r>
          <rPr>
            <sz val="8"/>
            <rFont val="Tahoma"/>
            <family val="2"/>
          </rPr>
          <t xml:space="preserve">
El ajuste propuesto es reducir $100 (que representa la mitad del gasto clasificado como gusto, </t>
        </r>
      </text>
    </comment>
    <comment ref="G32" authorId="0">
      <text>
        <r>
          <rPr>
            <b/>
            <sz val="8"/>
            <rFont val="Tahoma"/>
            <family val="2"/>
          </rPr>
          <t xml:space="preserve"> Este ejemplo clasifica este gasto como DESEO de acuerdo como se define al principio de la columna.</t>
        </r>
      </text>
    </comment>
    <comment ref="H32" authorId="0">
      <text>
        <r>
          <rPr>
            <b/>
            <sz val="8"/>
            <rFont val="Tahoma"/>
            <family val="2"/>
          </rPr>
          <t>El ejemplo de este ajuste corresponde a encontrar una tarifa más económica en su servicio de TV, obtenida con el propósito de disminuir el gasto o eventualmente eliminarlo.</t>
        </r>
        <r>
          <rPr>
            <sz val="8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2"/>
          </rPr>
          <t>Por ejemplo: El ajuste de los $20 X 12 meses será la meta a reducir.</t>
        </r>
        <r>
          <rPr>
            <sz val="8"/>
            <rFont val="Tahoma"/>
            <family val="2"/>
          </rPr>
          <t xml:space="preserve">
</t>
        </r>
      </text>
    </comment>
    <comment ref="L32" authorId="0">
      <text>
        <r>
          <rPr>
            <b/>
            <sz val="8"/>
            <rFont val="Tahoma"/>
            <family val="2"/>
          </rPr>
          <t xml:space="preserve">Ejemplo del gasto real  anual aplicando la reducción de los $20 mensuales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Alguno ejemplos en la clasificación de </t>
        </r>
        <r>
          <rPr>
            <b/>
            <i/>
            <sz val="8"/>
            <rFont val="Tahoma"/>
            <family val="2"/>
          </rPr>
          <t>Deseos</t>
        </r>
        <r>
          <rPr>
            <b/>
            <sz val="8"/>
            <rFont val="Tahoma"/>
            <family val="2"/>
          </rPr>
          <t xml:space="preserve"> han sido insertados. </t>
        </r>
      </text>
    </comment>
    <comment ref="E56" authorId="0">
      <text>
        <r>
          <rPr>
            <b/>
            <sz val="8"/>
            <rFont val="Tahoma"/>
            <family val="2"/>
          </rPr>
          <t>En esta columna  :</t>
        </r>
        <r>
          <rPr>
            <sz val="8"/>
            <rFont val="Tahoma"/>
            <family val="2"/>
          </rPr>
          <t xml:space="preserve">
Expresa el número de plazos que te faltan por saldar la misma deuda.</t>
        </r>
      </text>
    </comment>
    <comment ref="F56" authorId="0">
      <text>
        <r>
          <rPr>
            <b/>
            <sz val="8"/>
            <rFont val="Tahoma"/>
            <family val="2"/>
          </rPr>
          <t xml:space="preserve">Debes expresar la cantidad en dólares que pagaste por cargos por financiamiento y otros cargos cada mes: Cargos por mora si fueron incurridos. 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 xml:space="preserve"> En esta culumna, debes expresar la tasa de interés APR que estás pagando por cada deuda.</t>
        </r>
      </text>
    </comment>
    <comment ref="H56" authorId="0">
      <text>
        <r>
          <rPr>
            <sz val="8"/>
            <rFont val="Tahoma"/>
            <family val="2"/>
          </rPr>
          <t xml:space="preserve">En esta columna se reconoce cual fue el pago real de ese mes.  Incluye automáticamente la cantidad  de la suma del pago mensual más los cargos.
</t>
        </r>
      </text>
    </comment>
    <comment ref="I56" authorId="0">
      <text>
        <r>
          <rPr>
            <b/>
            <sz val="8"/>
            <rFont val="Tahoma"/>
            <family val="2"/>
          </rPr>
          <t>En esta y las próximas 4 columnas establece tu plan para reducir deudas. La columna de Ajuste o Abono a Principal es para expresar, tu plan para hacer abonos a la cantidad del principal de la deuda en un periodo determinado, Por ejemplo como en este caso es un año.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En esta columna, debes estimar cuanto dinero al mes debes separar para cumplir con el abono al principal de la deuda que quieres hacer.  En este ejemplo, hemos dividido $1,000.00 entre 12 meses = $83.34.  Considera separar de tu presupuesto mensual los $266.00 del pago mensual más $83.34.  En total, según el ejemplo debes separar $349.34 </t>
        </r>
      </text>
    </comment>
    <comment ref="K56" authorId="0">
      <text>
        <r>
          <rPr>
            <b/>
            <sz val="8"/>
            <rFont val="Tahoma"/>
            <family val="2"/>
          </rPr>
          <t>En esta columna se  establece la cantidad de plazo en el que te propones lograr obtener la cantidad del abono a principal.  Que en este ejemplo son 12 meses.</t>
        </r>
        <r>
          <rPr>
            <sz val="8"/>
            <rFont val="Tahoma"/>
            <family val="2"/>
          </rPr>
          <t xml:space="preserve">
</t>
        </r>
      </text>
    </comment>
    <comment ref="L56" authorId="0">
      <text>
        <r>
          <rPr>
            <b/>
            <sz val="8"/>
            <rFont val="Tahoma"/>
            <family val="2"/>
          </rPr>
          <t>Debes asignar el número de prioridad a la deuda que quieres saldar primero.  Existe una norma en planificación financiera que recomienda comenzar por aquella deuda que tiene el APR o la tasa anual de interés mayor.</t>
        </r>
        <r>
          <rPr>
            <sz val="8"/>
            <rFont val="Tahoma"/>
            <family val="2"/>
          </rPr>
          <t xml:space="preserve">
Fíjate en la cuarta columna donde indicastes las tasas interés de tus deudas.</t>
        </r>
      </text>
    </comment>
    <comment ref="J17" authorId="0">
      <text>
        <r>
          <rPr>
            <b/>
            <sz val="8"/>
            <rFont val="Tahoma"/>
            <family val="2"/>
          </rPr>
          <t>En estas tres columnas se actualizarán automáticamente con la cantidad ajustada cuando se aplique el ajuste a reducir al gasto mensual correspondiente.</t>
        </r>
      </text>
    </comment>
    <comment ref="D11" authorId="0">
      <text>
        <r>
          <rPr>
            <b/>
            <sz val="8"/>
            <rFont val="Tahoma"/>
            <family val="2"/>
          </rPr>
          <t>Contesta ¿Cuánto depositas mensualmente en alguna de estas cuentas?</t>
        </r>
      </text>
    </comment>
    <comment ref="A13" authorId="0">
      <text>
        <r>
          <rPr>
            <b/>
            <sz val="8"/>
            <rFont val="Tahoma"/>
            <family val="2"/>
          </rPr>
          <t>Aclaración del Concepto Reservas en efectivo.  Es una cantidad de efectivo reservada para estos tres propósitos.
1) Contingencia - todo situación o gasto relacionado a una situación de emergencia. Desempleo - reserva recomendada de un estimado de 3 a 6 meses de ingreso neto.
2) sobregiro - una reserva para mantener un colchón en caso de un sobregiro y la cantidad mínima necesaria para no tener que pagar cargos por servicio a la cuenta.
3)especulación - reservas para oferta y oportunidades de compra únicas.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Fondo de imprevistos:
Luego de identificar posibles imprevistos con un calendario estime la cantidad que debería guardar  mensualmente. 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Luego de analizar tus posibles ajustes, determina de cuento en $, sería el ajuste para aumentar tus ahorros en cualquiera de los renglones mencionados..</t>
        </r>
      </text>
    </comment>
    <comment ref="I11" authorId="0">
      <text>
        <r>
          <rPr>
            <b/>
            <sz val="8"/>
            <rFont val="Tahoma"/>
            <family val="2"/>
          </rPr>
          <t>Define tus metas de ahorro:</t>
        </r>
        <r>
          <rPr>
            <sz val="8"/>
            <rFont val="Tahoma"/>
            <family val="2"/>
          </rPr>
          <t xml:space="preserve">
Piensa en tu retiro, en el desempleo, enfermedades costosas o en oportunidades de inversión.</t>
        </r>
      </text>
    </comment>
    <comment ref="C58" authorId="0">
      <text>
        <r>
          <rPr>
            <sz val="8"/>
            <rFont val="Tahoma"/>
            <family val="2"/>
          </rPr>
          <t xml:space="preserve">Alguno ejemplos han sido insertados.
</t>
        </r>
      </text>
    </comment>
    <comment ref="C60" authorId="0">
      <text>
        <r>
          <rPr>
            <sz val="8"/>
            <rFont val="Tahoma"/>
            <family val="2"/>
          </rPr>
          <t xml:space="preserve">Alguno ejemplos nan  sido colocados.
</t>
        </r>
      </text>
    </comment>
  </commentList>
</comments>
</file>

<file path=xl/sharedStrings.xml><?xml version="1.0" encoding="utf-8"?>
<sst xmlns="http://schemas.openxmlformats.org/spreadsheetml/2006/main" count="109" uniqueCount="89">
  <si>
    <t>INGRESOS</t>
  </si>
  <si>
    <t>MENSUAL</t>
  </si>
  <si>
    <t>QUINCENAL</t>
  </si>
  <si>
    <t>TRIMESTRAL</t>
  </si>
  <si>
    <t>META DE AUMENTAR</t>
  </si>
  <si>
    <t>MENSUAL AJUSTADO</t>
  </si>
  <si>
    <t>TRIMESTRAL AJUSTADO</t>
  </si>
  <si>
    <t>Ingreso #1</t>
  </si>
  <si>
    <t>Ingreso #2</t>
  </si>
  <si>
    <t>Otros Ingresos</t>
  </si>
  <si>
    <t>AHORROS</t>
  </si>
  <si>
    <t>Cuentas de ahorro, CD, IRA, 401k, etc.</t>
  </si>
  <si>
    <t>Reservas en efectivo (Contingencia, sobregiro y especulación.)</t>
  </si>
  <si>
    <t>Fondo de imprevistos</t>
  </si>
  <si>
    <t>GASTOS</t>
  </si>
  <si>
    <t>NECESIDAD</t>
  </si>
  <si>
    <t>GUSTO</t>
  </si>
  <si>
    <t>DESEO</t>
  </si>
  <si>
    <t>META DE REDUCCIÓN</t>
  </si>
  <si>
    <t>Alquiler de vivienda</t>
  </si>
  <si>
    <t>Arrendamiento de auto</t>
  </si>
  <si>
    <t>Mantenimiento de auto</t>
  </si>
  <si>
    <t>Gasolina</t>
  </si>
  <si>
    <t>Lavado/accesorios</t>
  </si>
  <si>
    <t>Seguro de auto/ marbete</t>
  </si>
  <si>
    <t>Cambios de aceite y filtro</t>
  </si>
  <si>
    <t>Alimentos en horas laborables</t>
  </si>
  <si>
    <t>Alimentos en casa (compra)</t>
  </si>
  <si>
    <t>Agua</t>
  </si>
  <si>
    <t>Teléfono en la casa</t>
  </si>
  <si>
    <t>Teléfono (s) celular(es)</t>
  </si>
  <si>
    <t>Internet</t>
  </si>
  <si>
    <t>Cable TV / Co. Satélite</t>
  </si>
  <si>
    <t>Matrícula, uniformes y libros</t>
  </si>
  <si>
    <t>Energía eléctrica</t>
  </si>
  <si>
    <t>Mensualidad escolar</t>
  </si>
  <si>
    <t>Mensualidad cuido de infantes</t>
  </si>
  <si>
    <t>Meriendas</t>
  </si>
  <si>
    <t>Mantenimiento de hogar</t>
  </si>
  <si>
    <t>Productos de higiene personal</t>
  </si>
  <si>
    <t>Productos de limpieza</t>
  </si>
  <si>
    <t>Plán médico y medicamentos</t>
  </si>
  <si>
    <t>Pensión alimentaria</t>
  </si>
  <si>
    <t>Transportación pública</t>
  </si>
  <si>
    <t xml:space="preserve"> Ropa</t>
  </si>
  <si>
    <t>Lavandería</t>
  </si>
  <si>
    <t>Salón de belleza</t>
  </si>
  <si>
    <t>Impuestos</t>
  </si>
  <si>
    <t>Juguetes/Deportes/Regalos</t>
  </si>
  <si>
    <t>Restaurante</t>
  </si>
  <si>
    <t>Películas / Cine o Alquiler</t>
  </si>
  <si>
    <t>Conciertos/Teatros/Ferias</t>
  </si>
  <si>
    <t>Juegos de Azar</t>
  </si>
  <si>
    <t>Cigarrillos/Alcohol</t>
  </si>
  <si>
    <t>Ofrendas o donaciones</t>
  </si>
  <si>
    <t>DEUDAS</t>
  </si>
  <si>
    <t>PAGO MENSUAL</t>
  </si>
  <si>
    <t>CARGOS FIJOS, POR MORA Y OTROS</t>
  </si>
  <si>
    <t>TOTAL PAGADO ESTE MES</t>
  </si>
  <si>
    <t>AJUSTES O ABONOS A PRINCIPAL</t>
  </si>
  <si>
    <t>PAGO PROYECTADO A REDUCIR X MES</t>
  </si>
  <si>
    <t>NÚMERO DE PLAZOS EN META DE REDUCCIÓN</t>
  </si>
  <si>
    <t>NÚMERO EN LA ORDEN DE PRIORIDAD</t>
  </si>
  <si>
    <t>Préstamos Personales</t>
  </si>
  <si>
    <t>Hipoteca(s)</t>
  </si>
  <si>
    <t>Prestamo de auto</t>
  </si>
  <si>
    <t>Tarjetas de crédito</t>
  </si>
  <si>
    <t>SOBRANTE / DIFERENCIA</t>
  </si>
  <si>
    <t xml:space="preserve"> </t>
  </si>
  <si>
    <t>Principal</t>
  </si>
  <si>
    <t>T O T A L</t>
  </si>
  <si>
    <t>Otras Deudas</t>
  </si>
  <si>
    <t>1)</t>
  </si>
  <si>
    <t>2)</t>
  </si>
  <si>
    <t>4)</t>
  </si>
  <si>
    <t>5)</t>
  </si>
  <si>
    <t>3)</t>
  </si>
  <si>
    <t xml:space="preserve">C  O N C E P T O </t>
  </si>
  <si>
    <t xml:space="preserve">A C T U A L </t>
  </si>
  <si>
    <t>P R O Y E C T A D O</t>
  </si>
  <si>
    <t>ANUAL</t>
  </si>
  <si>
    <t>TASA DE INTERÉS  O APR</t>
  </si>
  <si>
    <t>NÚMERO DE PLAZOS REMANENTES</t>
  </si>
  <si>
    <t>AJUSTE EN $ DE AUMENTO</t>
  </si>
  <si>
    <t>AJUSTE EN $ DE REDUCIR</t>
  </si>
  <si>
    <t>ANUAL AJUSTADO</t>
  </si>
  <si>
    <t>AJUSTE EN $ DE AUMENTO AL MES</t>
  </si>
  <si>
    <t xml:space="preserve">META DE AUMENTAR </t>
  </si>
  <si>
    <t>Derechos reservados OCIF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</si>
</sst>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$-409]#,##0.00_);\([$$-409]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b/>
      <u val="single"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gency FB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b/>
      <sz val="11"/>
      <color indexed="62"/>
      <name val="Calibri"/>
      <family val="2"/>
    </font>
    <font>
      <b/>
      <sz val="18"/>
      <color indexed="19"/>
      <name val="Bernard MT Condensed"/>
      <family val="1"/>
    </font>
    <font>
      <sz val="18"/>
      <color indexed="19"/>
      <name val="Bernard MT Condensed"/>
      <family val="1"/>
    </font>
    <font>
      <b/>
      <sz val="12"/>
      <color indexed="8"/>
      <name val="Arial Black"/>
      <family val="2"/>
    </font>
    <font>
      <b/>
      <sz val="11"/>
      <color indexed="8"/>
      <name val="Agency FB"/>
      <family val="2"/>
    </font>
    <font>
      <b/>
      <sz val="12"/>
      <color indexed="8"/>
      <name val="Agency FB"/>
      <family val="2"/>
    </font>
    <font>
      <sz val="11"/>
      <color indexed="13"/>
      <name val="Calibri"/>
      <family val="2"/>
    </font>
    <font>
      <b/>
      <sz val="12"/>
      <color indexed="13"/>
      <name val="Agency FB"/>
      <family val="2"/>
    </font>
    <font>
      <b/>
      <sz val="14"/>
      <color indexed="13"/>
      <name val="Calibri"/>
      <family val="2"/>
    </font>
    <font>
      <b/>
      <sz val="12"/>
      <color indexed="9"/>
      <name val="Calibri"/>
      <family val="2"/>
    </font>
    <font>
      <sz val="10"/>
      <color indexed="9"/>
      <name val="Arial Black"/>
      <family val="2"/>
    </font>
    <font>
      <sz val="18"/>
      <color indexed="9"/>
      <name val="Calibri"/>
      <family val="2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sz val="32"/>
      <color indexed="19"/>
      <name val="Bernard MT Condensed"/>
      <family val="0"/>
    </font>
    <font>
      <sz val="20"/>
      <color indexed="19"/>
      <name val="Bernard MT Condense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1"/>
      <name val="Agency FB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b/>
      <sz val="11"/>
      <color rgb="FF3F3F76"/>
      <name val="Calibri"/>
      <family val="2"/>
    </font>
    <font>
      <b/>
      <sz val="18"/>
      <color rgb="FF808000"/>
      <name val="Bernard MT Condensed"/>
      <family val="1"/>
    </font>
    <font>
      <sz val="18"/>
      <color rgb="FF808000"/>
      <name val="Bernard MT Condensed"/>
      <family val="1"/>
    </font>
    <font>
      <b/>
      <sz val="12"/>
      <color theme="1"/>
      <name val="Arial Black"/>
      <family val="2"/>
    </font>
    <font>
      <b/>
      <sz val="11"/>
      <color theme="1"/>
      <name val="Agency FB"/>
      <family val="2"/>
    </font>
    <font>
      <b/>
      <sz val="12"/>
      <color theme="1"/>
      <name val="Agency FB"/>
      <family val="2"/>
    </font>
    <font>
      <sz val="11"/>
      <color rgb="FFFFFF00"/>
      <name val="Calibri"/>
      <family val="2"/>
    </font>
    <font>
      <b/>
      <sz val="12"/>
      <color rgb="FFFFFF00"/>
      <name val="Agency FB"/>
      <family val="2"/>
    </font>
    <font>
      <b/>
      <sz val="14"/>
      <color rgb="FFFFFF00"/>
      <name val="Calibri"/>
      <family val="2"/>
    </font>
    <font>
      <b/>
      <sz val="12"/>
      <color theme="0"/>
      <name val="Calibri"/>
      <family val="2"/>
    </font>
    <font>
      <sz val="10"/>
      <color theme="0"/>
      <name val="Arial Black"/>
      <family val="2"/>
    </font>
    <font>
      <b/>
      <sz val="20"/>
      <color theme="0"/>
      <name val="Calibri"/>
      <family val="2"/>
    </font>
    <font>
      <sz val="20"/>
      <color theme="0"/>
      <name val="Calibri"/>
      <family val="2"/>
    </font>
    <font>
      <sz val="18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/>
      <right style="thin"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double">
        <color rgb="FF808000"/>
      </right>
      <top/>
      <bottom/>
    </border>
    <border>
      <left/>
      <right style="double">
        <color rgb="FF808000"/>
      </right>
      <top style="thin"/>
      <bottom style="thin"/>
    </border>
    <border>
      <left style="thin"/>
      <right style="double">
        <color rgb="FF808000"/>
      </right>
      <top style="thin"/>
      <bottom style="thin"/>
    </border>
    <border>
      <left/>
      <right/>
      <top style="medium"/>
      <bottom style="medium"/>
    </border>
    <border>
      <left/>
      <right style="double">
        <color rgb="FF808000"/>
      </right>
      <top style="medium"/>
      <bottom style="medium"/>
    </border>
    <border>
      <left style="thin"/>
      <right style="thin"/>
      <top/>
      <bottom/>
    </border>
    <border>
      <left style="thin"/>
      <right style="thick"/>
      <top style="double">
        <color rgb="FF808000"/>
      </top>
      <bottom style="thin"/>
    </border>
    <border>
      <left/>
      <right style="thick"/>
      <top style="thin"/>
      <bottom style="thin"/>
    </border>
    <border>
      <left/>
      <right/>
      <top style="thin"/>
      <bottom style="double">
        <color rgb="FF808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ck"/>
      <top style="thin"/>
      <bottom style="double">
        <color rgb="FF808000"/>
      </bottom>
    </border>
    <border>
      <left style="thin"/>
      <right style="thin"/>
      <top style="thin"/>
      <bottom style="double">
        <color rgb="FF808000"/>
      </bottom>
    </border>
    <border>
      <left/>
      <right style="thin"/>
      <top/>
      <bottom/>
    </border>
    <border>
      <left style="thick">
        <color theme="0"/>
      </left>
      <right style="thin"/>
      <top/>
      <bottom style="thin"/>
    </border>
    <border>
      <left/>
      <right style="thick"/>
      <top style="thin"/>
      <bottom/>
    </border>
    <border>
      <left/>
      <right style="thick"/>
      <top style="thin"/>
      <bottom style="double">
        <color rgb="FF808000"/>
      </bottom>
    </border>
    <border>
      <left style="thick"/>
      <right style="slantDashDot"/>
      <top style="thin"/>
      <bottom style="thin"/>
    </border>
    <border>
      <left style="thick"/>
      <right style="slantDashDot"/>
      <top style="thin"/>
      <bottom style="double">
        <color rgb="FF808000"/>
      </bottom>
    </border>
    <border>
      <left style="slantDashDot"/>
      <right/>
      <top/>
      <bottom/>
    </border>
    <border>
      <left style="medium"/>
      <right style="thin"/>
      <top style="thin"/>
      <bottom style="thin"/>
    </border>
    <border>
      <left style="slantDashDot"/>
      <right style="medium"/>
      <top style="thin"/>
      <bottom style="thin"/>
    </border>
    <border>
      <left/>
      <right style="double">
        <color rgb="FF808000"/>
      </right>
      <top/>
      <bottom style="thin"/>
    </border>
    <border>
      <left style="thin"/>
      <right style="medium"/>
      <top style="thin"/>
      <bottom style="thin"/>
    </border>
    <border>
      <left/>
      <right style="double"/>
      <top/>
      <bottom style="thin"/>
    </border>
    <border>
      <left style="thin"/>
      <right style="medium"/>
      <top style="double">
        <color rgb="FF808000"/>
      </top>
      <bottom/>
    </border>
    <border>
      <left style="thin"/>
      <right style="medium"/>
      <top/>
      <bottom/>
    </border>
    <border>
      <left style="thin"/>
      <right style="medium"/>
      <top style="thin"/>
      <bottom style="double">
        <color rgb="FF808000"/>
      </bottom>
    </border>
    <border>
      <left style="medium"/>
      <right style="thin"/>
      <top style="double">
        <color rgb="FF808000"/>
      </top>
      <bottom style="thin"/>
    </border>
    <border>
      <left style="double">
        <color rgb="FF808000"/>
      </left>
      <right/>
      <top style="double">
        <color rgb="FF808000"/>
      </top>
      <bottom/>
    </border>
    <border>
      <left/>
      <right/>
      <top style="double">
        <color rgb="FF808000"/>
      </top>
      <bottom/>
    </border>
    <border>
      <left/>
      <right style="double">
        <color rgb="FF808000"/>
      </right>
      <top style="double">
        <color rgb="FF808000"/>
      </top>
      <bottom/>
    </border>
    <border>
      <left style="double">
        <color rgb="FF808000"/>
      </left>
      <right/>
      <top/>
      <bottom/>
    </border>
    <border>
      <left style="thick"/>
      <right/>
      <top style="double">
        <color rgb="FF808000"/>
      </top>
      <bottom/>
    </border>
    <border>
      <left style="thin"/>
      <right/>
      <top/>
      <bottom style="double">
        <color rgb="FF808000"/>
      </bottom>
    </border>
    <border>
      <left/>
      <right/>
      <top/>
      <bottom style="double">
        <color rgb="FF808000"/>
      </bottom>
    </border>
    <border>
      <left style="thick"/>
      <right/>
      <top/>
      <bottom style="double">
        <color rgb="FF808000"/>
      </bottom>
    </border>
    <border>
      <left/>
      <right style="double">
        <color rgb="FF808000"/>
      </right>
      <top/>
      <bottom style="double">
        <color rgb="FF808000"/>
      </bottom>
    </border>
    <border>
      <left style="thin"/>
      <right/>
      <top style="thin"/>
      <bottom style="double">
        <color rgb="FF808000"/>
      </bottom>
    </border>
    <border>
      <left style="thin"/>
      <right style="thick"/>
      <top style="double">
        <color rgb="FF808000"/>
      </top>
      <bottom style="double">
        <color rgb="FF808000"/>
      </bottom>
    </border>
    <border>
      <left style="thick"/>
      <right style="thin"/>
      <top style="double">
        <color rgb="FF808000"/>
      </top>
      <bottom style="double">
        <color rgb="FF808000"/>
      </bottom>
    </border>
    <border>
      <left style="thin"/>
      <right style="thin"/>
      <top style="double">
        <color rgb="FF808000"/>
      </top>
      <bottom style="double">
        <color rgb="FF808000"/>
      </bottom>
    </border>
    <border>
      <left style="double">
        <color rgb="FF808000"/>
      </left>
      <right/>
      <top style="thin"/>
      <bottom style="thin"/>
    </border>
    <border>
      <left style="thick"/>
      <right/>
      <top style="thin"/>
      <bottom style="double">
        <color rgb="FF808000"/>
      </bottom>
    </border>
    <border>
      <left style="thin"/>
      <right style="double">
        <color rgb="FF808000"/>
      </right>
      <top style="thin"/>
      <bottom style="double">
        <color rgb="FF808000"/>
      </bottom>
    </border>
    <border>
      <left style="double">
        <color rgb="FF808000"/>
      </left>
      <right/>
      <top/>
      <bottom style="thin"/>
    </border>
    <border>
      <left style="thick"/>
      <right style="thin"/>
      <top style="thin"/>
      <bottom style="double">
        <color rgb="FF808000"/>
      </bottom>
    </border>
    <border>
      <left/>
      <right/>
      <top style="thin"/>
      <bottom/>
    </border>
    <border>
      <left/>
      <right style="thin"/>
      <top/>
      <bottom style="medium">
        <color theme="0"/>
      </bottom>
    </border>
    <border>
      <left style="medium">
        <color theme="0"/>
      </left>
      <right style="thin"/>
      <top/>
      <bottom/>
    </border>
    <border>
      <left style="medium">
        <color theme="0"/>
      </left>
      <right style="thin"/>
      <top style="thin"/>
      <bottom style="double">
        <color rgb="FF808000"/>
      </bottom>
    </border>
    <border>
      <left style="medium">
        <color theme="0"/>
      </left>
      <right/>
      <top/>
      <bottom style="medium"/>
    </border>
    <border>
      <left/>
      <right style="thin"/>
      <top style="medium"/>
      <bottom style="medium"/>
    </border>
    <border>
      <left style="double">
        <color rgb="FF808000"/>
      </left>
      <right/>
      <top/>
      <bottom style="double">
        <color rgb="FF808000"/>
      </bottom>
    </border>
    <border>
      <left/>
      <right/>
      <top style="medium"/>
      <bottom style="double">
        <color rgb="FF808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>
        <color rgb="FF808000"/>
      </right>
      <top style="thin"/>
      <bottom/>
    </border>
    <border>
      <left style="thin"/>
      <right style="double">
        <color rgb="FF808000"/>
      </right>
      <top/>
      <bottom style="thin"/>
    </border>
    <border>
      <left style="thick"/>
      <right style="slantDashDot"/>
      <top style="double">
        <color rgb="FF808000"/>
      </top>
      <bottom style="thin"/>
    </border>
    <border>
      <left style="thick"/>
      <right style="slantDashDot"/>
      <top/>
      <bottom/>
    </border>
    <border>
      <left style="thick"/>
      <right style="slantDashDot"/>
      <top style="thin"/>
      <bottom/>
    </border>
    <border>
      <left style="double">
        <color rgb="FF808000"/>
      </left>
      <right/>
      <top style="medium"/>
      <bottom style="medium"/>
    </border>
    <border>
      <left/>
      <right style="thick">
        <color theme="0"/>
      </right>
      <top/>
      <bottom/>
    </border>
    <border>
      <left/>
      <right style="thick">
        <color theme="0"/>
      </right>
      <top/>
      <bottom style="thin"/>
    </border>
    <border>
      <left style="double">
        <color rgb="FF808000"/>
      </left>
      <right/>
      <top style="thin"/>
      <bottom style="double">
        <color rgb="FF808000"/>
      </bottom>
    </border>
    <border>
      <left/>
      <right style="medium">
        <color theme="0"/>
      </right>
      <top style="thin"/>
      <bottom style="double">
        <color rgb="FF808000"/>
      </bottom>
    </border>
    <border>
      <left style="double">
        <color rgb="FF808000"/>
      </left>
      <right/>
      <top style="thin"/>
      <bottom/>
    </border>
    <border>
      <left style="slantDashDot"/>
      <right style="medium"/>
      <top style="thin"/>
      <bottom/>
    </border>
    <border>
      <left style="slantDashDot"/>
      <right style="medium"/>
      <top/>
      <bottom style="thin"/>
    </border>
    <border>
      <left/>
      <right style="thin"/>
      <top/>
      <bottom style="double">
        <color rgb="FF808000"/>
      </bottom>
    </border>
    <border>
      <left style="thin"/>
      <right style="medium"/>
      <top style="thin"/>
      <bottom/>
    </border>
    <border>
      <left style="thin"/>
      <right style="medium"/>
      <top/>
      <bottom style="double">
        <color rgb="FF808000"/>
      </bottom>
    </border>
    <border>
      <left style="thin"/>
      <right style="thin"/>
      <top/>
      <bottom style="double">
        <color rgb="FF808000"/>
      </bottom>
    </border>
    <border>
      <left/>
      <right style="thick"/>
      <top/>
      <bottom style="double">
        <color rgb="FF808000"/>
      </bottom>
    </border>
    <border>
      <left style="thick"/>
      <right style="slantDashDot"/>
      <top/>
      <bottom style="double">
        <color rgb="FF808000"/>
      </bottom>
    </border>
    <border>
      <left/>
      <right style="thin"/>
      <top style="double">
        <color rgb="FF808000"/>
      </top>
      <bottom/>
    </border>
    <border>
      <left style="thin"/>
      <right/>
      <top style="double">
        <color rgb="FF808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33" borderId="0">
      <alignment vertical="center"/>
      <protection/>
    </xf>
    <xf numFmtId="0" fontId="54" fillId="34" borderId="0">
      <alignment vertical="center"/>
      <protection/>
    </xf>
    <xf numFmtId="164" fontId="0" fillId="10" borderId="0">
      <alignment vertical="center"/>
      <protection/>
    </xf>
    <xf numFmtId="0" fontId="51" fillId="3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0">
      <alignment horizontal="center" vertical="center" wrapText="1"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4" fontId="58" fillId="0" borderId="10" xfId="42" applyNumberFormat="1" applyFont="1" applyBorder="1" applyAlignment="1" applyProtection="1">
      <alignment horizontal="center" vertical="center"/>
      <protection locked="0"/>
    </xf>
    <xf numFmtId="4" fontId="58" fillId="0" borderId="11" xfId="42" applyNumberFormat="1" applyFont="1" applyBorder="1" applyAlignment="1" applyProtection="1">
      <alignment horizontal="center" vertical="center"/>
      <protection locked="0"/>
    </xf>
    <xf numFmtId="4" fontId="58" fillId="0" borderId="12" xfId="42" applyNumberFormat="1" applyFont="1" applyBorder="1" applyAlignment="1" applyProtection="1">
      <alignment horizontal="center" vertical="center"/>
      <protection locked="0"/>
    </xf>
    <xf numFmtId="4" fontId="58" fillId="0" borderId="13" xfId="42" applyNumberFormat="1" applyFont="1" applyBorder="1" applyAlignment="1" applyProtection="1">
      <alignment horizontal="center" vertical="center"/>
      <protection locked="0"/>
    </xf>
    <xf numFmtId="4" fontId="58" fillId="0" borderId="14" xfId="42" applyNumberFormat="1" applyFont="1" applyBorder="1" applyAlignment="1" applyProtection="1">
      <alignment horizontal="center" vertical="center"/>
      <protection locked="0"/>
    </xf>
    <xf numFmtId="4" fontId="58" fillId="35" borderId="10" xfId="42" applyNumberFormat="1" applyFont="1" applyFill="1" applyBorder="1" applyAlignment="1" applyProtection="1">
      <alignment horizontal="center" vertical="center"/>
      <protection locked="0"/>
    </xf>
    <xf numFmtId="4" fontId="58" fillId="35" borderId="11" xfId="42" applyNumberFormat="1" applyFont="1" applyFill="1" applyBorder="1" applyAlignment="1" applyProtection="1">
      <alignment horizontal="center" vertical="center"/>
      <protection locked="0"/>
    </xf>
    <xf numFmtId="4" fontId="58" fillId="35" borderId="15" xfId="42" applyNumberFormat="1" applyFont="1" applyFill="1" applyBorder="1" applyAlignment="1" applyProtection="1">
      <alignment horizontal="center" vertical="center"/>
      <protection locked="0"/>
    </xf>
    <xf numFmtId="10" fontId="24" fillId="0" borderId="0" xfId="42" applyNumberFormat="1" applyFont="1" applyBorder="1" applyAlignment="1" applyProtection="1">
      <alignment horizontal="center" vertical="center"/>
      <protection locked="0"/>
    </xf>
    <xf numFmtId="4" fontId="58" fillId="0" borderId="16" xfId="42" applyNumberFormat="1" applyFont="1" applyBorder="1" applyAlignment="1" applyProtection="1">
      <alignment horizontal="center" vertical="center"/>
      <protection locked="0"/>
    </xf>
    <xf numFmtId="4" fontId="58" fillId="0" borderId="17" xfId="42" applyNumberFormat="1" applyFont="1" applyBorder="1" applyAlignment="1" applyProtection="1">
      <alignment horizontal="center" vertical="center"/>
      <protection locked="0"/>
    </xf>
    <xf numFmtId="4" fontId="58" fillId="0" borderId="18" xfId="42" applyNumberFormat="1" applyFont="1" applyBorder="1" applyAlignment="1" applyProtection="1">
      <alignment horizontal="center" vertical="center"/>
      <protection locked="0"/>
    </xf>
    <xf numFmtId="4" fontId="58" fillId="0" borderId="19" xfId="42" applyNumberFormat="1" applyFont="1" applyBorder="1" applyAlignment="1" applyProtection="1">
      <alignment horizontal="center" vertical="center"/>
      <protection locked="0"/>
    </xf>
    <xf numFmtId="0" fontId="58" fillId="35" borderId="0" xfId="0" applyFont="1" applyFill="1" applyBorder="1" applyAlignment="1" applyProtection="1">
      <alignment horizontal="center" vertical="center"/>
      <protection/>
    </xf>
    <xf numFmtId="4" fontId="58" fillId="35" borderId="0" xfId="0" applyNumberFormat="1" applyFont="1" applyFill="1" applyBorder="1" applyAlignment="1" applyProtection="1">
      <alignment horizontal="center" vertical="center"/>
      <protection/>
    </xf>
    <xf numFmtId="4" fontId="58" fillId="0" borderId="20" xfId="42" applyNumberFormat="1" applyFont="1" applyBorder="1" applyAlignment="1" applyProtection="1">
      <alignment horizontal="center" vertical="center"/>
      <protection locked="0"/>
    </xf>
    <xf numFmtId="4" fontId="58" fillId="0" borderId="21" xfId="42" applyNumberFormat="1" applyFont="1" applyBorder="1" applyAlignment="1" applyProtection="1">
      <alignment horizontal="center" vertical="center"/>
      <protection locked="0"/>
    </xf>
    <xf numFmtId="4" fontId="58" fillId="0" borderId="22" xfId="42" applyNumberFormat="1" applyFont="1" applyBorder="1" applyAlignment="1" applyProtection="1">
      <alignment horizontal="center" vertical="center"/>
      <protection locked="0"/>
    </xf>
    <xf numFmtId="0" fontId="58" fillId="35" borderId="23" xfId="0" applyNumberFormat="1" applyFont="1" applyFill="1" applyBorder="1" applyAlignment="1" applyProtection="1">
      <alignment horizontal="center" vertical="center"/>
      <protection/>
    </xf>
    <xf numFmtId="4" fontId="58" fillId="36" borderId="10" xfId="42" applyNumberFormat="1" applyFont="1" applyFill="1" applyBorder="1" applyAlignment="1" applyProtection="1">
      <alignment horizontal="center" vertical="center"/>
      <protection locked="0"/>
    </xf>
    <xf numFmtId="4" fontId="58" fillId="36" borderId="15" xfId="42" applyNumberFormat="1" applyFont="1" applyFill="1" applyBorder="1" applyAlignment="1" applyProtection="1">
      <alignment horizontal="center" vertical="center"/>
      <protection locked="0"/>
    </xf>
    <xf numFmtId="4" fontId="58" fillId="36" borderId="11" xfId="42" applyNumberFormat="1" applyFont="1" applyFill="1" applyBorder="1" applyAlignment="1" applyProtection="1">
      <alignment horizontal="center" vertical="center"/>
      <protection locked="0"/>
    </xf>
    <xf numFmtId="165" fontId="60" fillId="37" borderId="10" xfId="42" applyNumberFormat="1" applyFont="1" applyFill="1" applyBorder="1" applyAlignment="1" applyProtection="1">
      <alignment horizontal="center" vertical="center"/>
      <protection/>
    </xf>
    <xf numFmtId="165" fontId="60" fillId="37" borderId="15" xfId="42" applyNumberFormat="1" applyFont="1" applyFill="1" applyBorder="1" applyAlignment="1" applyProtection="1">
      <alignment horizontal="center" vertical="center"/>
      <protection/>
    </xf>
    <xf numFmtId="165" fontId="60" fillId="37" borderId="11" xfId="42" applyNumberFormat="1" applyFont="1" applyFill="1" applyBorder="1" applyAlignment="1" applyProtection="1">
      <alignment horizontal="center" vertical="center"/>
      <protection/>
    </xf>
    <xf numFmtId="165" fontId="60" fillId="37" borderId="12" xfId="42" applyNumberFormat="1" applyFont="1" applyFill="1" applyBorder="1" applyAlignment="1" applyProtection="1">
      <alignment horizontal="center" vertical="center"/>
      <protection/>
    </xf>
    <xf numFmtId="165" fontId="60" fillId="37" borderId="14" xfId="42" applyNumberFormat="1" applyFont="1" applyFill="1" applyBorder="1" applyAlignment="1" applyProtection="1">
      <alignment horizontal="center" vertical="center"/>
      <protection/>
    </xf>
    <xf numFmtId="165" fontId="60" fillId="37" borderId="24" xfId="42" applyNumberFormat="1" applyFont="1" applyFill="1" applyBorder="1" applyAlignment="1" applyProtection="1">
      <alignment horizontal="center" vertical="center"/>
      <protection/>
    </xf>
    <xf numFmtId="165" fontId="60" fillId="37" borderId="14" xfId="58" applyNumberFormat="1" applyFont="1" applyFill="1" applyBorder="1" applyAlignment="1" applyProtection="1">
      <alignment horizontal="center" vertical="center"/>
      <protection/>
    </xf>
    <xf numFmtId="165" fontId="60" fillId="37" borderId="10" xfId="58" applyNumberFormat="1" applyFont="1" applyFill="1" applyBorder="1" applyAlignment="1" applyProtection="1">
      <alignment horizontal="center" vertical="center"/>
      <protection/>
    </xf>
    <xf numFmtId="165" fontId="60" fillId="37" borderId="11" xfId="58" applyNumberFormat="1" applyFont="1" applyFill="1" applyBorder="1" applyAlignment="1" applyProtection="1">
      <alignment horizontal="center" vertical="center"/>
      <protection/>
    </xf>
    <xf numFmtId="165" fontId="60" fillId="37" borderId="12" xfId="58" applyNumberFormat="1" applyFont="1" applyFill="1" applyBorder="1" applyAlignment="1" applyProtection="1">
      <alignment horizontal="center" vertical="center"/>
      <protection/>
    </xf>
    <xf numFmtId="165" fontId="60" fillId="37" borderId="13" xfId="58" applyNumberFormat="1" applyFont="1" applyFill="1" applyBorder="1" applyAlignment="1" applyProtection="1">
      <alignment horizontal="center" vertical="center"/>
      <protection/>
    </xf>
    <xf numFmtId="165" fontId="60" fillId="37" borderId="25" xfId="58" applyNumberFormat="1" applyFont="1" applyFill="1" applyBorder="1" applyAlignment="1" applyProtection="1">
      <alignment horizontal="center" vertical="center"/>
      <protection/>
    </xf>
    <xf numFmtId="165" fontId="60" fillId="37" borderId="14" xfId="44" applyNumberFormat="1" applyFont="1" applyFill="1" applyBorder="1" applyAlignment="1" applyProtection="1">
      <alignment horizontal="center" vertical="center"/>
      <protection/>
    </xf>
    <xf numFmtId="165" fontId="60" fillId="37" borderId="10" xfId="44" applyNumberFormat="1" applyFont="1" applyFill="1" applyBorder="1" applyAlignment="1" applyProtection="1">
      <alignment horizontal="center" vertical="center"/>
      <protection/>
    </xf>
    <xf numFmtId="165" fontId="60" fillId="37" borderId="25" xfId="44" applyNumberFormat="1" applyFont="1" applyFill="1" applyBorder="1" applyAlignment="1" applyProtection="1">
      <alignment horizontal="center" vertical="center"/>
      <protection/>
    </xf>
    <xf numFmtId="4" fontId="24" fillId="36" borderId="14" xfId="42" applyNumberFormat="1" applyFont="1" applyFill="1" applyBorder="1" applyAlignment="1" applyProtection="1">
      <alignment horizontal="center" vertical="center"/>
      <protection locked="0"/>
    </xf>
    <xf numFmtId="4" fontId="58" fillId="36" borderId="12" xfId="42" applyNumberFormat="1" applyFont="1" applyFill="1" applyBorder="1" applyAlignment="1" applyProtection="1">
      <alignment horizontal="center" vertical="center"/>
      <protection locked="0"/>
    </xf>
    <xf numFmtId="4" fontId="61" fillId="36" borderId="13" xfId="42" applyNumberFormat="1" applyFont="1" applyFill="1" applyBorder="1" applyAlignment="1" applyProtection="1">
      <alignment horizontal="center" vertical="center"/>
      <protection locked="0"/>
    </xf>
    <xf numFmtId="166" fontId="45" fillId="38" borderId="26" xfId="0" applyNumberFormat="1" applyFont="1" applyFill="1" applyBorder="1" applyAlignment="1" applyProtection="1">
      <alignment horizontal="center" vertical="center"/>
      <protection/>
    </xf>
    <xf numFmtId="0" fontId="45" fillId="38" borderId="26" xfId="0" applyFont="1" applyFill="1" applyBorder="1" applyAlignment="1" applyProtection="1">
      <alignment horizontal="center" vertical="center"/>
      <protection/>
    </xf>
    <xf numFmtId="0" fontId="45" fillId="38" borderId="27" xfId="0" applyNumberFormat="1" applyFont="1" applyFill="1" applyBorder="1" applyAlignment="1" applyProtection="1">
      <alignment horizontal="center" vertical="center"/>
      <protection/>
    </xf>
    <xf numFmtId="4" fontId="24" fillId="36" borderId="10" xfId="42" applyNumberFormat="1" applyFont="1" applyFill="1" applyBorder="1" applyAlignment="1" applyProtection="1">
      <alignment horizontal="center" vertical="center"/>
      <protection locked="0"/>
    </xf>
    <xf numFmtId="0" fontId="24" fillId="0" borderId="28" xfId="42" applyNumberFormat="1" applyFont="1" applyBorder="1" applyAlignment="1" applyProtection="1">
      <alignment horizontal="center" vertical="center"/>
      <protection locked="0"/>
    </xf>
    <xf numFmtId="0" fontId="24" fillId="0" borderId="19" xfId="42" applyNumberFormat="1" applyFont="1" applyBorder="1" applyAlignment="1" applyProtection="1">
      <alignment horizontal="center" vertical="center"/>
      <protection locked="0"/>
    </xf>
    <xf numFmtId="4" fontId="24" fillId="0" borderId="28" xfId="42" applyNumberFormat="1" applyFont="1" applyBorder="1" applyAlignment="1" applyProtection="1">
      <alignment horizontal="center" vertical="center"/>
      <protection locked="0"/>
    </xf>
    <xf numFmtId="4" fontId="24" fillId="36" borderId="13" xfId="42" applyNumberFormat="1" applyFont="1" applyFill="1" applyBorder="1" applyAlignment="1" applyProtection="1">
      <alignment horizontal="center" vertical="center"/>
      <protection locked="0"/>
    </xf>
    <xf numFmtId="4" fontId="58" fillId="0" borderId="29" xfId="42" applyNumberFormat="1" applyFont="1" applyBorder="1" applyAlignment="1" applyProtection="1">
      <alignment horizontal="center" vertical="center"/>
      <protection locked="0"/>
    </xf>
    <xf numFmtId="4" fontId="24" fillId="36" borderId="30" xfId="42" applyNumberFormat="1" applyFont="1" applyFill="1" applyBorder="1" applyAlignment="1" applyProtection="1">
      <alignment horizontal="center" vertical="center"/>
      <protection locked="0"/>
    </xf>
    <xf numFmtId="4" fontId="24" fillId="36" borderId="12" xfId="42" applyNumberFormat="1" applyFont="1" applyFill="1" applyBorder="1" applyAlignment="1" applyProtection="1">
      <alignment horizontal="center" vertical="center"/>
      <protection locked="0"/>
    </xf>
    <xf numFmtId="4" fontId="58" fillId="39" borderId="14" xfId="0" applyNumberFormat="1" applyFont="1" applyFill="1" applyBorder="1" applyAlignment="1" applyProtection="1">
      <alignment horizontal="center" vertical="center"/>
      <protection locked="0"/>
    </xf>
    <xf numFmtId="165" fontId="60" fillId="37" borderId="31" xfId="44" applyNumberFormat="1" applyFont="1" applyFill="1" applyBorder="1" applyAlignment="1" applyProtection="1">
      <alignment horizontal="center" vertical="center"/>
      <protection/>
    </xf>
    <xf numFmtId="4" fontId="24" fillId="36" borderId="15" xfId="42" applyNumberFormat="1" applyFont="1" applyFill="1" applyBorder="1" applyAlignment="1" applyProtection="1">
      <alignment horizontal="center" vertical="center"/>
      <protection locked="0"/>
    </xf>
    <xf numFmtId="4" fontId="58" fillId="0" borderId="32" xfId="42" applyNumberFormat="1" applyFont="1" applyBorder="1" applyAlignment="1" applyProtection="1">
      <alignment horizontal="center" vertical="center"/>
      <protection locked="0"/>
    </xf>
    <xf numFmtId="4" fontId="24" fillId="36" borderId="33" xfId="42" applyNumberFormat="1" applyFont="1" applyFill="1" applyBorder="1" applyAlignment="1" applyProtection="1">
      <alignment horizontal="center" vertical="center"/>
      <protection locked="0"/>
    </xf>
    <xf numFmtId="4" fontId="24" fillId="0" borderId="34" xfId="42" applyNumberFormat="1" applyFont="1" applyBorder="1" applyAlignment="1" applyProtection="1">
      <alignment horizontal="center" vertical="center"/>
      <protection locked="0"/>
    </xf>
    <xf numFmtId="0" fontId="24" fillId="0" borderId="10" xfId="42" applyNumberFormat="1" applyFont="1" applyBorder="1" applyAlignment="1" applyProtection="1">
      <alignment horizontal="center" vertical="center"/>
      <protection locked="0"/>
    </xf>
    <xf numFmtId="4" fontId="24" fillId="36" borderId="11" xfId="42" applyNumberFormat="1" applyFont="1" applyFill="1" applyBorder="1" applyAlignment="1" applyProtection="1">
      <alignment horizontal="center" vertical="center"/>
      <protection locked="0"/>
    </xf>
    <xf numFmtId="10" fontId="24" fillId="0" borderId="18" xfId="42" applyNumberFormat="1" applyFont="1" applyBorder="1" applyAlignment="1" applyProtection="1">
      <alignment horizontal="center" vertical="center"/>
      <protection locked="0"/>
    </xf>
    <xf numFmtId="10" fontId="60" fillId="37" borderId="35" xfId="44" applyNumberFormat="1" applyFont="1" applyFill="1" applyBorder="1" applyAlignment="1" applyProtection="1">
      <alignment horizontal="center" vertical="center"/>
      <protection/>
    </xf>
    <xf numFmtId="0" fontId="60" fillId="37" borderId="36" xfId="44" applyNumberFormat="1" applyFont="1" applyFill="1" applyBorder="1" applyAlignment="1" applyProtection="1">
      <alignment horizontal="center" vertical="center"/>
      <protection/>
    </xf>
    <xf numFmtId="43" fontId="60" fillId="37" borderId="31" xfId="42" applyFont="1" applyFill="1" applyBorder="1" applyAlignment="1" applyProtection="1">
      <alignment horizontal="center" vertical="center"/>
      <protection/>
    </xf>
    <xf numFmtId="4" fontId="58" fillId="39" borderId="37" xfId="0" applyNumberFormat="1" applyFont="1" applyFill="1" applyBorder="1" applyAlignment="1" applyProtection="1">
      <alignment horizontal="center" vertical="center"/>
      <protection locked="0"/>
    </xf>
    <xf numFmtId="4" fontId="58" fillId="39" borderId="38" xfId="0" applyNumberFormat="1" applyFont="1" applyFill="1" applyBorder="1" applyAlignment="1" applyProtection="1">
      <alignment horizontal="center" vertical="center"/>
      <protection locked="0"/>
    </xf>
    <xf numFmtId="4" fontId="58" fillId="0" borderId="39" xfId="42" applyNumberFormat="1" applyFont="1" applyBorder="1" applyAlignment="1" applyProtection="1">
      <alignment horizontal="center" vertical="center"/>
      <protection locked="0"/>
    </xf>
    <xf numFmtId="165" fontId="60" fillId="37" borderId="40" xfId="44" applyNumberFormat="1" applyFont="1" applyFill="1" applyBorder="1" applyAlignment="1" applyProtection="1">
      <alignment horizontal="center" vertical="center"/>
      <protection/>
    </xf>
    <xf numFmtId="4" fontId="24" fillId="36" borderId="41" xfId="42" applyNumberFormat="1" applyFont="1" applyFill="1" applyBorder="1" applyAlignment="1" applyProtection="1">
      <alignment horizontal="center" vertical="center"/>
      <protection locked="0"/>
    </xf>
    <xf numFmtId="165" fontId="60" fillId="37" borderId="42" xfId="44" applyNumberFormat="1" applyFont="1" applyFill="1" applyBorder="1" applyAlignment="1" applyProtection="1">
      <alignment horizontal="center" vertical="center"/>
      <protection/>
    </xf>
    <xf numFmtId="4" fontId="58" fillId="0" borderId="37" xfId="42" applyNumberFormat="1" applyFont="1" applyBorder="1" applyAlignment="1" applyProtection="1">
      <alignment horizontal="center" vertical="center"/>
      <protection locked="0"/>
    </xf>
    <xf numFmtId="4" fontId="24" fillId="36" borderId="43" xfId="42" applyNumberFormat="1" applyFont="1" applyFill="1" applyBorder="1" applyAlignment="1" applyProtection="1">
      <alignment horizontal="center" vertical="center"/>
      <protection locked="0"/>
    </xf>
    <xf numFmtId="4" fontId="24" fillId="36" borderId="44" xfId="42" applyNumberFormat="1" applyFont="1" applyFill="1" applyBorder="1" applyAlignment="1" applyProtection="1">
      <alignment horizontal="center" vertical="center"/>
      <protection locked="0"/>
    </xf>
    <xf numFmtId="4" fontId="58" fillId="0" borderId="45" xfId="42" applyNumberFormat="1" applyFont="1" applyBorder="1" applyAlignment="1" applyProtection="1">
      <alignment horizontal="center" vertical="center"/>
      <protection locked="0"/>
    </xf>
    <xf numFmtId="0" fontId="58" fillId="0" borderId="46" xfId="42" applyNumberFormat="1" applyFont="1" applyBorder="1" applyAlignment="1" applyProtection="1">
      <alignment horizontal="center" vertical="center"/>
      <protection locked="0"/>
    </xf>
    <xf numFmtId="0" fontId="58" fillId="0" borderId="47" xfId="42" applyNumberFormat="1" applyFont="1" applyBorder="1" applyAlignment="1" applyProtection="1">
      <alignment horizontal="center" vertical="center"/>
      <protection locked="0"/>
    </xf>
    <xf numFmtId="0" fontId="58" fillId="0" borderId="48" xfId="42" applyNumberFormat="1" applyFont="1" applyBorder="1" applyAlignment="1" applyProtection="1">
      <alignment horizontal="center" vertical="center"/>
      <protection locked="0"/>
    </xf>
    <xf numFmtId="0" fontId="58" fillId="36" borderId="46" xfId="42" applyNumberFormat="1" applyFont="1" applyFill="1" applyBorder="1" applyAlignment="1" applyProtection="1">
      <alignment horizontal="center" vertical="center"/>
      <protection locked="0"/>
    </xf>
    <xf numFmtId="0" fontId="58" fillId="0" borderId="49" xfId="42" applyNumberFormat="1" applyFont="1" applyBorder="1" applyAlignment="1" applyProtection="1">
      <alignment horizontal="center" vertical="center"/>
      <protection locked="0"/>
    </xf>
    <xf numFmtId="0" fontId="24" fillId="36" borderId="47" xfId="42" applyNumberFormat="1" applyFont="1" applyFill="1" applyBorder="1" applyAlignment="1" applyProtection="1">
      <alignment horizontal="center" vertical="center"/>
      <protection locked="0"/>
    </xf>
    <xf numFmtId="0" fontId="58" fillId="0" borderId="50" xfId="42" applyNumberFormat="1" applyFont="1" applyBorder="1" applyAlignment="1" applyProtection="1">
      <alignment horizontal="center" vertical="center"/>
      <protection locked="0"/>
    </xf>
    <xf numFmtId="0" fontId="60" fillId="37" borderId="51" xfId="42" applyNumberFormat="1" applyFont="1" applyFill="1" applyBorder="1" applyAlignment="1" applyProtection="1">
      <alignment horizontal="center" vertical="center"/>
      <protection/>
    </xf>
    <xf numFmtId="4" fontId="58" fillId="0" borderId="52" xfId="42" applyNumberFormat="1" applyFont="1" applyBorder="1" applyAlignment="1" applyProtection="1">
      <alignment horizontal="center" vertical="center"/>
      <protection locked="0"/>
    </xf>
    <xf numFmtId="0" fontId="58" fillId="36" borderId="44" xfId="42" applyNumberFormat="1" applyFont="1" applyFill="1" applyBorder="1" applyAlignment="1" applyProtection="1">
      <alignment horizontal="center" vertical="center"/>
      <protection locked="0"/>
    </xf>
    <xf numFmtId="4" fontId="58" fillId="35" borderId="12" xfId="42" applyNumberFormat="1" applyFont="1" applyFill="1" applyBorder="1" applyAlignment="1" applyProtection="1">
      <alignment horizontal="center" vertical="center"/>
      <protection locked="0"/>
    </xf>
    <xf numFmtId="4" fontId="58" fillId="35" borderId="14" xfId="42" applyNumberFormat="1" applyFont="1" applyFill="1" applyBorder="1" applyAlignment="1" applyProtection="1">
      <alignment horizontal="center" vertical="center"/>
      <protection locked="0"/>
    </xf>
    <xf numFmtId="4" fontId="58" fillId="35" borderId="24" xfId="42" applyNumberFormat="1" applyFont="1" applyFill="1" applyBorder="1" applyAlignment="1" applyProtection="1">
      <alignment horizontal="center" vertical="center"/>
      <protection locked="0"/>
    </xf>
    <xf numFmtId="4" fontId="58" fillId="36" borderId="14" xfId="42" applyNumberFormat="1" applyFont="1" applyFill="1" applyBorder="1" applyAlignment="1" applyProtection="1">
      <alignment horizontal="center" vertical="center"/>
      <protection locked="0"/>
    </xf>
    <xf numFmtId="4" fontId="58" fillId="36" borderId="24" xfId="42" applyNumberFormat="1" applyFont="1" applyFill="1" applyBorder="1" applyAlignment="1" applyProtection="1">
      <alignment horizontal="center" vertical="center"/>
      <protection locked="0"/>
    </xf>
    <xf numFmtId="0" fontId="0" fillId="40" borderId="53" xfId="0" applyFill="1" applyBorder="1" applyAlignment="1" applyProtection="1">
      <alignment/>
      <protection/>
    </xf>
    <xf numFmtId="0" fontId="58" fillId="40" borderId="54" xfId="0" applyFont="1" applyFill="1" applyBorder="1" applyAlignment="1" applyProtection="1">
      <alignment/>
      <protection/>
    </xf>
    <xf numFmtId="0" fontId="58" fillId="35" borderId="54" xfId="0" applyFont="1" applyFill="1" applyBorder="1" applyAlignment="1" applyProtection="1">
      <alignment horizontal="center"/>
      <protection/>
    </xf>
    <xf numFmtId="0" fontId="58" fillId="35" borderId="55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0" fillId="40" borderId="56" xfId="0" applyFill="1" applyBorder="1" applyAlignment="1" applyProtection="1">
      <alignment/>
      <protection/>
    </xf>
    <xf numFmtId="0" fontId="58" fillId="40" borderId="0" xfId="0" applyFont="1" applyFill="1" applyBorder="1" applyAlignment="1" applyProtection="1">
      <alignment/>
      <protection/>
    </xf>
    <xf numFmtId="0" fontId="58" fillId="35" borderId="0" xfId="0" applyFont="1" applyFill="1" applyBorder="1" applyAlignment="1" applyProtection="1">
      <alignment horizontal="center"/>
      <protection/>
    </xf>
    <xf numFmtId="0" fontId="58" fillId="35" borderId="23" xfId="0" applyFont="1" applyFill="1" applyBorder="1" applyAlignment="1" applyProtection="1">
      <alignment horizontal="center"/>
      <protection/>
    </xf>
    <xf numFmtId="0" fontId="62" fillId="0" borderId="57" xfId="0" applyFont="1" applyBorder="1" applyAlignment="1" applyProtection="1">
      <alignment horizontal="center"/>
      <protection/>
    </xf>
    <xf numFmtId="0" fontId="62" fillId="0" borderId="54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/>
      <protection/>
    </xf>
    <xf numFmtId="0" fontId="0" fillId="34" borderId="56" xfId="0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0" fontId="58" fillId="34" borderId="37" xfId="0" applyFont="1" applyFill="1" applyBorder="1" applyAlignment="1" applyProtection="1">
      <alignment/>
      <protection/>
    </xf>
    <xf numFmtId="0" fontId="58" fillId="0" borderId="58" xfId="0" applyFont="1" applyBorder="1" applyAlignment="1" applyProtection="1">
      <alignment horizontal="center"/>
      <protection/>
    </xf>
    <xf numFmtId="0" fontId="58" fillId="0" borderId="59" xfId="0" applyFont="1" applyBorder="1" applyAlignment="1" applyProtection="1">
      <alignment horizontal="center"/>
      <protection/>
    </xf>
    <xf numFmtId="0" fontId="58" fillId="0" borderId="60" xfId="0" applyFont="1" applyBorder="1" applyAlignment="1" applyProtection="1">
      <alignment horizontal="center"/>
      <protection/>
    </xf>
    <xf numFmtId="0" fontId="58" fillId="0" borderId="6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4" fillId="34" borderId="0" xfId="57" applyFont="1" applyFill="1" applyBorder="1" applyAlignment="1" applyProtection="1">
      <alignment horizontal="center" vertical="center"/>
      <protection/>
    </xf>
    <xf numFmtId="0" fontId="65" fillId="32" borderId="62" xfId="63" applyFont="1" applyBorder="1" applyAlignment="1" applyProtection="1">
      <alignment horizontal="center" vertical="center" wrapText="1"/>
      <protection/>
    </xf>
    <xf numFmtId="0" fontId="65" fillId="32" borderId="63" xfId="63" applyFont="1" applyBorder="1" applyAlignment="1" applyProtection="1">
      <alignment horizontal="center" vertical="center" wrapText="1"/>
      <protection/>
    </xf>
    <xf numFmtId="0" fontId="65" fillId="32" borderId="31" xfId="63" applyFont="1" applyBorder="1" applyAlignment="1" applyProtection="1">
      <alignment horizontal="center" vertical="center" wrapText="1"/>
      <protection/>
    </xf>
    <xf numFmtId="0" fontId="65" fillId="32" borderId="64" xfId="63" applyFont="1" applyBorder="1" applyAlignment="1" applyProtection="1">
      <alignment horizontal="center" vertical="center" wrapText="1"/>
      <protection/>
    </xf>
    <xf numFmtId="0" fontId="65" fillId="32" borderId="65" xfId="63" applyFont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vertical="center"/>
      <protection/>
    </xf>
    <xf numFmtId="0" fontId="0" fillId="40" borderId="66" xfId="0" applyFill="1" applyBorder="1" applyAlignment="1" applyProtection="1">
      <alignment/>
      <protection/>
    </xf>
    <xf numFmtId="0" fontId="66" fillId="40" borderId="32" xfId="0" applyFont="1" applyFill="1" applyBorder="1" applyAlignment="1" applyProtection="1">
      <alignment vertical="center"/>
      <protection/>
    </xf>
    <xf numFmtId="0" fontId="66" fillId="40" borderId="33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64" fillId="34" borderId="37" xfId="57" applyFont="1" applyBorder="1" applyAlignment="1" applyProtection="1">
      <alignment horizontal="center" vertical="center"/>
      <protection/>
    </xf>
    <xf numFmtId="0" fontId="65" fillId="32" borderId="35" xfId="63" applyFont="1" applyBorder="1" applyAlignment="1" applyProtection="1">
      <alignment horizontal="center" vertical="center" wrapText="1"/>
      <protection/>
    </xf>
    <xf numFmtId="0" fontId="65" fillId="32" borderId="67" xfId="63" applyFont="1" applyBorder="1" applyAlignment="1" applyProtection="1">
      <alignment horizontal="center" vertical="center" wrapText="1"/>
      <protection/>
    </xf>
    <xf numFmtId="0" fontId="65" fillId="32" borderId="68" xfId="63" applyFont="1" applyBorder="1" applyAlignment="1" applyProtection="1">
      <alignment horizontal="center" vertical="center" wrapText="1"/>
      <protection/>
    </xf>
    <xf numFmtId="0" fontId="0" fillId="40" borderId="69" xfId="0" applyFill="1" applyBorder="1" applyAlignment="1" applyProtection="1">
      <alignment vertical="center"/>
      <protection/>
    </xf>
    <xf numFmtId="0" fontId="65" fillId="32" borderId="36" xfId="63" applyFont="1" applyBorder="1" applyAlignment="1" applyProtection="1">
      <alignment horizontal="center" vertical="center" wrapText="1"/>
      <protection/>
    </xf>
    <xf numFmtId="0" fontId="65" fillId="32" borderId="70" xfId="63" applyFont="1" applyBorder="1" applyAlignment="1" applyProtection="1">
      <alignment horizontal="center" vertical="center" wrapText="1"/>
      <protection/>
    </xf>
    <xf numFmtId="0" fontId="65" fillId="32" borderId="40" xfId="63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7" fillId="41" borderId="66" xfId="0" applyFont="1" applyFill="1" applyBorder="1" applyAlignment="1" applyProtection="1">
      <alignment/>
      <protection/>
    </xf>
    <xf numFmtId="0" fontId="68" fillId="41" borderId="33" xfId="0" applyFont="1" applyFill="1" applyBorder="1" applyAlignment="1" applyProtection="1">
      <alignment/>
      <protection/>
    </xf>
    <xf numFmtId="0" fontId="69" fillId="41" borderId="33" xfId="57" applyFont="1" applyFill="1" applyBorder="1" applyAlignment="1" applyProtection="1">
      <alignment horizontal="center" vertical="center"/>
      <protection/>
    </xf>
    <xf numFmtId="165" fontId="60" fillId="37" borderId="13" xfId="44" applyNumberFormat="1" applyFont="1" applyFill="1" applyBorder="1" applyAlignment="1" applyProtection="1">
      <alignment horizontal="center" vertical="center"/>
      <protection/>
    </xf>
    <xf numFmtId="0" fontId="66" fillId="40" borderId="33" xfId="0" applyFont="1" applyFill="1" applyBorder="1" applyAlignment="1" applyProtection="1">
      <alignment/>
      <protection/>
    </xf>
    <xf numFmtId="0" fontId="54" fillId="40" borderId="33" xfId="0" applyFont="1" applyFill="1" applyBorder="1" applyAlignment="1" applyProtection="1">
      <alignment/>
      <protection/>
    </xf>
    <xf numFmtId="0" fontId="58" fillId="35" borderId="33" xfId="0" applyFont="1" applyFill="1" applyBorder="1" applyAlignment="1" applyProtection="1">
      <alignment horizontal="center"/>
      <protection/>
    </xf>
    <xf numFmtId="0" fontId="58" fillId="35" borderId="71" xfId="0" applyFont="1" applyFill="1" applyBorder="1" applyAlignment="1" applyProtection="1">
      <alignment horizontal="center"/>
      <protection/>
    </xf>
    <xf numFmtId="0" fontId="58" fillId="35" borderId="24" xfId="0" applyFont="1" applyFill="1" applyBorder="1" applyAlignment="1" applyProtection="1">
      <alignment horizontal="center"/>
      <protection/>
    </xf>
    <xf numFmtId="0" fontId="64" fillId="34" borderId="72" xfId="57" applyFont="1" applyBorder="1" applyAlignment="1" applyProtection="1">
      <alignment horizontal="center" vertical="center"/>
      <protection/>
    </xf>
    <xf numFmtId="0" fontId="70" fillId="41" borderId="73" xfId="57" applyFont="1" applyFill="1" applyBorder="1" applyAlignment="1" applyProtection="1">
      <alignment horizontal="center" vertical="center"/>
      <protection/>
    </xf>
    <xf numFmtId="165" fontId="60" fillId="41" borderId="74" xfId="0" applyNumberFormat="1" applyFont="1" applyFill="1" applyBorder="1" applyAlignment="1" applyProtection="1">
      <alignment horizontal="center" vertical="center"/>
      <protection/>
    </xf>
    <xf numFmtId="0" fontId="0" fillId="40" borderId="56" xfId="0" applyFill="1" applyBorder="1" applyAlignment="1" applyProtection="1">
      <alignment/>
      <protection/>
    </xf>
    <xf numFmtId="0" fontId="65" fillId="40" borderId="0" xfId="0" applyFont="1" applyFill="1" applyBorder="1" applyAlignment="1" applyProtection="1">
      <alignment/>
      <protection/>
    </xf>
    <xf numFmtId="0" fontId="58" fillId="40" borderId="73" xfId="0" applyFont="1" applyFill="1" applyBorder="1" applyAlignment="1" applyProtection="1">
      <alignment horizontal="center" vertical="center"/>
      <protection/>
    </xf>
    <xf numFmtId="0" fontId="58" fillId="40" borderId="75" xfId="0" applyFont="1" applyFill="1" applyBorder="1" applyAlignment="1" applyProtection="1">
      <alignment horizontal="center" vertical="center"/>
      <protection/>
    </xf>
    <xf numFmtId="0" fontId="71" fillId="42" borderId="76" xfId="57" applyFont="1" applyFill="1" applyBorder="1" applyAlignment="1" applyProtection="1">
      <alignment vertical="center"/>
      <protection/>
    </xf>
    <xf numFmtId="0" fontId="0" fillId="40" borderId="77" xfId="0" applyFill="1" applyBorder="1" applyAlignment="1" applyProtection="1">
      <alignment/>
      <protection/>
    </xf>
    <xf numFmtId="0" fontId="65" fillId="40" borderId="59" xfId="0" applyFont="1" applyFill="1" applyBorder="1" applyAlignment="1" applyProtection="1">
      <alignment/>
      <protection/>
    </xf>
    <xf numFmtId="0" fontId="58" fillId="40" borderId="78" xfId="0" applyFont="1" applyFill="1" applyBorder="1" applyAlignment="1" applyProtection="1">
      <alignment/>
      <protection/>
    </xf>
    <xf numFmtId="0" fontId="58" fillId="35" borderId="59" xfId="0" applyFont="1" applyFill="1" applyBorder="1" applyAlignment="1" applyProtection="1">
      <alignment horizontal="center" vertical="center"/>
      <protection/>
    </xf>
    <xf numFmtId="0" fontId="58" fillId="35" borderId="61" xfId="0" applyFont="1" applyFill="1" applyBorder="1" applyAlignment="1" applyProtection="1">
      <alignment horizontal="center" vertical="center"/>
      <protection/>
    </xf>
    <xf numFmtId="0" fontId="0" fillId="43" borderId="0" xfId="0" applyFill="1" applyBorder="1" applyAlignment="1" applyProtection="1">
      <alignment/>
      <protection/>
    </xf>
    <xf numFmtId="0" fontId="65" fillId="43" borderId="0" xfId="0" applyFont="1" applyFill="1" applyBorder="1" applyAlignment="1" applyProtection="1">
      <alignment/>
      <protection/>
    </xf>
    <xf numFmtId="0" fontId="58" fillId="43" borderId="0" xfId="0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58" fillId="0" borderId="34" xfId="42" applyNumberFormat="1" applyFont="1" applyBorder="1" applyAlignment="1" applyProtection="1">
      <alignment horizontal="center" vertical="center"/>
      <protection locked="0"/>
    </xf>
    <xf numFmtId="4" fontId="58" fillId="0" borderId="46" xfId="42" applyNumberFormat="1" applyFont="1" applyBorder="1" applyAlignment="1" applyProtection="1">
      <alignment horizontal="center" vertical="center"/>
      <protection locked="0"/>
    </xf>
    <xf numFmtId="4" fontId="58" fillId="0" borderId="79" xfId="42" applyNumberFormat="1" applyFont="1" applyBorder="1" applyAlignment="1" applyProtection="1">
      <alignment horizontal="center" vertical="center"/>
      <protection locked="0"/>
    </xf>
    <xf numFmtId="4" fontId="58" fillId="0" borderId="80" xfId="42" applyNumberFormat="1" applyFont="1" applyBorder="1" applyAlignment="1" applyProtection="1">
      <alignment horizontal="center" vertical="center"/>
      <protection locked="0"/>
    </xf>
    <xf numFmtId="4" fontId="58" fillId="0" borderId="81" xfId="42" applyNumberFormat="1" applyFont="1" applyBorder="1" applyAlignment="1" applyProtection="1">
      <alignment horizontal="center" vertical="center"/>
      <protection locked="0"/>
    </xf>
    <xf numFmtId="4" fontId="58" fillId="0" borderId="82" xfId="42" applyNumberFormat="1" applyFont="1" applyBorder="1" applyAlignment="1" applyProtection="1">
      <alignment horizontal="center" vertical="center"/>
      <protection locked="0"/>
    </xf>
    <xf numFmtId="4" fontId="58" fillId="0" borderId="25" xfId="42" applyNumberFormat="1" applyFont="1" applyBorder="1" applyAlignment="1" applyProtection="1">
      <alignment horizontal="center" vertical="center"/>
      <protection locked="0"/>
    </xf>
    <xf numFmtId="4" fontId="58" fillId="0" borderId="83" xfId="42" applyNumberFormat="1" applyFont="1" applyBorder="1" applyAlignment="1" applyProtection="1">
      <alignment horizontal="center" vertical="center"/>
      <protection locked="0"/>
    </xf>
    <xf numFmtId="4" fontId="58" fillId="0" borderId="84" xfId="42" applyNumberFormat="1" applyFont="1" applyBorder="1" applyAlignment="1" applyProtection="1">
      <alignment horizontal="center" vertical="center"/>
      <protection locked="0"/>
    </xf>
    <xf numFmtId="4" fontId="58" fillId="0" borderId="85" xfId="42" applyNumberFormat="1" applyFont="1" applyBorder="1" applyAlignment="1" applyProtection="1">
      <alignment horizontal="center" vertical="center"/>
      <protection locked="0"/>
    </xf>
    <xf numFmtId="0" fontId="66" fillId="34" borderId="56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66" fillId="34" borderId="37" xfId="0" applyFont="1" applyFill="1" applyBorder="1" applyAlignment="1" applyProtection="1">
      <alignment horizontal="center" vertical="center"/>
      <protection/>
    </xf>
    <xf numFmtId="0" fontId="72" fillId="38" borderId="86" xfId="56" applyFont="1" applyFill="1" applyBorder="1" applyAlignment="1" applyProtection="1">
      <alignment horizontal="right" vertical="center"/>
      <protection/>
    </xf>
    <xf numFmtId="0" fontId="72" fillId="38" borderId="26" xfId="56" applyFont="1" applyFill="1" applyBorder="1" applyAlignment="1" applyProtection="1">
      <alignment horizontal="right" vertical="center"/>
      <protection/>
    </xf>
    <xf numFmtId="0" fontId="65" fillId="34" borderId="56" xfId="0" applyFont="1" applyFill="1" applyBorder="1" applyAlignment="1" applyProtection="1">
      <alignment horizontal="center"/>
      <protection/>
    </xf>
    <xf numFmtId="0" fontId="65" fillId="34" borderId="87" xfId="0" applyFont="1" applyFill="1" applyBorder="1" applyAlignment="1" applyProtection="1">
      <alignment horizontal="center"/>
      <protection/>
    </xf>
    <xf numFmtId="0" fontId="65" fillId="34" borderId="69" xfId="0" applyFont="1" applyFill="1" applyBorder="1" applyAlignment="1" applyProtection="1">
      <alignment horizontal="center"/>
      <protection/>
    </xf>
    <xf numFmtId="0" fontId="65" fillId="34" borderId="88" xfId="0" applyFont="1" applyFill="1" applyBorder="1" applyAlignment="1" applyProtection="1">
      <alignment horizontal="center"/>
      <protection/>
    </xf>
    <xf numFmtId="0" fontId="69" fillId="41" borderId="89" xfId="57" applyFont="1" applyFill="1" applyBorder="1" applyAlignment="1" applyProtection="1">
      <alignment horizontal="center" vertical="center"/>
      <protection/>
    </xf>
    <xf numFmtId="0" fontId="69" fillId="41" borderId="90" xfId="57" applyFont="1" applyFill="1" applyBorder="1" applyAlignment="1" applyProtection="1">
      <alignment horizontal="center" vertical="center"/>
      <protection/>
    </xf>
    <xf numFmtId="0" fontId="73" fillId="38" borderId="91" xfId="56" applyFont="1" applyFill="1" applyBorder="1" applyAlignment="1" applyProtection="1">
      <alignment horizontal="right" vertical="center"/>
      <protection/>
    </xf>
    <xf numFmtId="0" fontId="73" fillId="38" borderId="71" xfId="56" applyFont="1" applyFill="1" applyBorder="1" applyAlignment="1" applyProtection="1">
      <alignment horizontal="right" vertical="center"/>
      <protection/>
    </xf>
    <xf numFmtId="0" fontId="73" fillId="38" borderId="56" xfId="56" applyFont="1" applyFill="1" applyBorder="1" applyAlignment="1" applyProtection="1">
      <alignment horizontal="right" vertical="center"/>
      <protection/>
    </xf>
    <xf numFmtId="0" fontId="73" fillId="38" borderId="0" xfId="56" applyFont="1" applyFill="1" applyBorder="1" applyAlignment="1" applyProtection="1">
      <alignment horizontal="right" vertical="center"/>
      <protection/>
    </xf>
    <xf numFmtId="0" fontId="65" fillId="32" borderId="92" xfId="63" applyFont="1" applyBorder="1" applyAlignment="1" applyProtection="1">
      <alignment horizontal="center" vertical="center" wrapText="1"/>
      <protection/>
    </xf>
    <xf numFmtId="0" fontId="65" fillId="32" borderId="93" xfId="63" applyFont="1" applyBorder="1" applyAlignment="1" applyProtection="1">
      <alignment horizontal="center" vertical="center" wrapText="1"/>
      <protection/>
    </xf>
    <xf numFmtId="0" fontId="65" fillId="32" borderId="20" xfId="63" applyFont="1" applyBorder="1" applyAlignment="1" applyProtection="1">
      <alignment horizontal="center" vertical="center" wrapText="1"/>
      <protection/>
    </xf>
    <xf numFmtId="0" fontId="65" fillId="32" borderId="94" xfId="63" applyFont="1" applyBorder="1" applyAlignment="1" applyProtection="1">
      <alignment horizontal="center" vertical="center" wrapText="1"/>
      <protection/>
    </xf>
    <xf numFmtId="0" fontId="65" fillId="32" borderId="95" xfId="63" applyFont="1" applyBorder="1" applyAlignment="1" applyProtection="1">
      <alignment horizontal="center" vertical="center" wrapText="1"/>
      <protection/>
    </xf>
    <xf numFmtId="0" fontId="65" fillId="32" borderId="96" xfId="63" applyFont="1" applyBorder="1" applyAlignment="1" applyProtection="1">
      <alignment horizontal="center" vertical="center" wrapText="1"/>
      <protection/>
    </xf>
    <xf numFmtId="0" fontId="65" fillId="32" borderId="81" xfId="63" applyFont="1" applyBorder="1" applyAlignment="1" applyProtection="1">
      <alignment horizontal="center" vertical="center" wrapText="1"/>
      <protection/>
    </xf>
    <xf numFmtId="0" fontId="65" fillId="32" borderId="61" xfId="63" applyFont="1" applyBorder="1" applyAlignment="1" applyProtection="1">
      <alignment horizontal="center" vertical="center" wrapText="1"/>
      <protection/>
    </xf>
    <xf numFmtId="0" fontId="69" fillId="41" borderId="69" xfId="57" applyFont="1" applyFill="1" applyBorder="1" applyAlignment="1" applyProtection="1">
      <alignment horizontal="center" vertical="center"/>
      <protection/>
    </xf>
    <xf numFmtId="0" fontId="69" fillId="41" borderId="32" xfId="57" applyFont="1" applyFill="1" applyBorder="1" applyAlignment="1" applyProtection="1">
      <alignment horizontal="center" vertical="center"/>
      <protection/>
    </xf>
    <xf numFmtId="0" fontId="69" fillId="41" borderId="16" xfId="57" applyFont="1" applyFill="1" applyBorder="1" applyAlignment="1" applyProtection="1">
      <alignment horizontal="center" vertical="center"/>
      <protection/>
    </xf>
    <xf numFmtId="0" fontId="65" fillId="32" borderId="80" xfId="63" applyFont="1" applyBorder="1" applyAlignment="1" applyProtection="1">
      <alignment horizontal="center" vertical="center" wrapText="1"/>
      <protection/>
    </xf>
    <xf numFmtId="0" fontId="65" fillId="32" borderId="58" xfId="63" applyFont="1" applyBorder="1" applyAlignment="1" applyProtection="1">
      <alignment horizontal="center" vertical="center" wrapText="1"/>
      <protection/>
    </xf>
    <xf numFmtId="0" fontId="65" fillId="32" borderId="79" xfId="63" applyFont="1" applyBorder="1" applyAlignment="1" applyProtection="1">
      <alignment horizontal="center" vertical="center" wrapText="1"/>
      <protection/>
    </xf>
    <xf numFmtId="0" fontId="65" fillId="32" borderId="97" xfId="63" applyFont="1" applyBorder="1" applyAlignment="1" applyProtection="1">
      <alignment horizontal="center" vertical="center" wrapText="1"/>
      <protection/>
    </xf>
    <xf numFmtId="0" fontId="65" fillId="32" borderId="39" xfId="63" applyFont="1" applyBorder="1" applyAlignment="1" applyProtection="1">
      <alignment horizontal="center" vertical="center" wrapText="1"/>
      <protection/>
    </xf>
    <xf numFmtId="0" fontId="65" fillId="32" borderId="98" xfId="63" applyFont="1" applyBorder="1" applyAlignment="1" applyProtection="1">
      <alignment horizontal="center" vertical="center" wrapText="1"/>
      <protection/>
    </xf>
    <xf numFmtId="0" fontId="66" fillId="34" borderId="69" xfId="0" applyFont="1" applyFill="1" applyBorder="1" applyAlignment="1" applyProtection="1">
      <alignment horizontal="center" vertical="center"/>
      <protection/>
    </xf>
    <xf numFmtId="0" fontId="66" fillId="34" borderId="32" xfId="0" applyFont="1" applyFill="1" applyBorder="1" applyAlignment="1" applyProtection="1">
      <alignment horizontal="center" vertical="center"/>
      <protection/>
    </xf>
    <xf numFmtId="0" fontId="66" fillId="34" borderId="16" xfId="0" applyFont="1" applyFill="1" applyBorder="1" applyAlignment="1" applyProtection="1">
      <alignment horizontal="center" vertical="center"/>
      <protection/>
    </xf>
    <xf numFmtId="0" fontId="65" fillId="32" borderId="85" xfId="63" applyFont="1" applyBorder="1" applyAlignment="1" applyProtection="1">
      <alignment horizontal="center" vertical="center" wrapText="1"/>
      <protection/>
    </xf>
    <xf numFmtId="0" fontId="65" fillId="32" borderId="99" xfId="63" applyFont="1" applyBorder="1" applyAlignment="1" applyProtection="1">
      <alignment horizontal="center" vertical="center" wrapText="1"/>
      <protection/>
    </xf>
    <xf numFmtId="0" fontId="66" fillId="34" borderId="56" xfId="0" applyFont="1" applyFill="1" applyBorder="1" applyAlignment="1" applyProtection="1">
      <alignment horizontal="center" vertical="center" wrapText="1"/>
      <protection/>
    </xf>
    <xf numFmtId="0" fontId="66" fillId="34" borderId="0" xfId="0" applyFont="1" applyFill="1" applyBorder="1" applyAlignment="1" applyProtection="1">
      <alignment horizontal="center" vertical="center" wrapText="1"/>
      <protection/>
    </xf>
    <xf numFmtId="0" fontId="66" fillId="34" borderId="37" xfId="0" applyFont="1" applyFill="1" applyBorder="1" applyAlignment="1" applyProtection="1">
      <alignment horizontal="center" vertical="center" wrapText="1"/>
      <protection/>
    </xf>
    <xf numFmtId="0" fontId="62" fillId="0" borderId="57" xfId="0" applyFont="1" applyBorder="1" applyAlignment="1" applyProtection="1">
      <alignment horizontal="center"/>
      <protection/>
    </xf>
    <xf numFmtId="0" fontId="62" fillId="0" borderId="54" xfId="0" applyFont="1" applyBorder="1" applyAlignment="1" applyProtection="1">
      <alignment horizontal="center"/>
      <protection/>
    </xf>
    <xf numFmtId="0" fontId="62" fillId="0" borderId="55" xfId="0" applyFont="1" applyBorder="1" applyAlignment="1" applyProtection="1">
      <alignment horizontal="center"/>
      <protection/>
    </xf>
    <xf numFmtId="0" fontId="62" fillId="34" borderId="53" xfId="0" applyFont="1" applyFill="1" applyBorder="1" applyAlignment="1" applyProtection="1">
      <alignment horizontal="center"/>
      <protection/>
    </xf>
    <xf numFmtId="0" fontId="62" fillId="34" borderId="54" xfId="0" applyFont="1" applyFill="1" applyBorder="1" applyAlignment="1" applyProtection="1">
      <alignment horizontal="center"/>
      <protection/>
    </xf>
    <xf numFmtId="0" fontId="62" fillId="34" borderId="100" xfId="0" applyFont="1" applyFill="1" applyBorder="1" applyAlignment="1" applyProtection="1">
      <alignment horizontal="center"/>
      <protection/>
    </xf>
    <xf numFmtId="0" fontId="74" fillId="38" borderId="91" xfId="56" applyFont="1" applyFill="1" applyBorder="1" applyAlignment="1" applyProtection="1">
      <alignment horizontal="right" vertical="center"/>
      <protection/>
    </xf>
    <xf numFmtId="0" fontId="74" fillId="38" borderId="71" xfId="56" applyFont="1" applyFill="1" applyBorder="1" applyAlignment="1" applyProtection="1">
      <alignment horizontal="right" vertical="center"/>
      <protection/>
    </xf>
    <xf numFmtId="0" fontId="62" fillId="0" borderId="101" xfId="0" applyFont="1" applyBorder="1" applyAlignment="1" applyProtection="1">
      <alignment horizontal="center"/>
      <protection/>
    </xf>
    <xf numFmtId="0" fontId="69" fillId="41" borderId="66" xfId="57" applyFont="1" applyFill="1" applyBorder="1" applyAlignment="1" applyProtection="1">
      <alignment horizontal="center" vertical="center"/>
      <protection/>
    </xf>
    <xf numFmtId="0" fontId="69" fillId="41" borderId="33" xfId="57" applyFont="1" applyFill="1" applyBorder="1" applyAlignment="1" applyProtection="1">
      <alignment horizontal="center" vertical="center"/>
      <protection/>
    </xf>
    <xf numFmtId="0" fontId="69" fillId="41" borderId="14" xfId="57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CIF Style 1" xfId="56"/>
    <cellStyle name="OCIF TEMAS" xfId="57"/>
    <cellStyle name="OCIF TOTALES" xfId="58"/>
    <cellStyle name="OCIF2" xfId="59"/>
    <cellStyle name="Output" xfId="60"/>
    <cellStyle name="Percent" xfId="61"/>
    <cellStyle name="Title" xfId="62"/>
    <cellStyle name="TITULO COLUMNAS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342900</xdr:colOff>
      <xdr:row>1</xdr:row>
      <xdr:rowOff>1057275</xdr:rowOff>
    </xdr:to>
    <xdr:pic>
      <xdr:nvPicPr>
        <xdr:cNvPr id="1" name="Picture 4" descr="OCI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3352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</xdr:row>
      <xdr:rowOff>95250</xdr:rowOff>
    </xdr:from>
    <xdr:to>
      <xdr:col>11</xdr:col>
      <xdr:colOff>447675</xdr:colOff>
      <xdr:row>1</xdr:row>
      <xdr:rowOff>895350</xdr:rowOff>
    </xdr:to>
    <xdr:grpSp>
      <xdr:nvGrpSpPr>
        <xdr:cNvPr id="2" name="Group 8"/>
        <xdr:cNvGrpSpPr>
          <a:grpSpLocks/>
        </xdr:cNvGrpSpPr>
      </xdr:nvGrpSpPr>
      <xdr:grpSpPr>
        <a:xfrm>
          <a:off x="3486150" y="228600"/>
          <a:ext cx="7877175" cy="800100"/>
          <a:chOff x="2981325" y="209550"/>
          <a:chExt cx="6419850" cy="800100"/>
        </a:xfrm>
        <a:solidFill>
          <a:srgbClr val="FFFFFF"/>
        </a:solidFill>
      </xdr:grpSpPr>
      <xdr:sp>
        <xdr:nvSpPr>
          <xdr:cNvPr id="3" name="TextBox 5"/>
          <xdr:cNvSpPr txBox="1">
            <a:spLocks noChangeArrowheads="1"/>
          </xdr:cNvSpPr>
        </xdr:nvSpPr>
        <xdr:spPr>
          <a:xfrm>
            <a:off x="2981325" y="209550"/>
            <a:ext cx="6419850" cy="514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0" i="0" u="none" baseline="0">
                <a:solidFill>
                  <a:srgbClr val="808000"/>
                </a:solidFill>
                <a:latin typeface="Bernard MT Condensed"/>
                <a:ea typeface="Bernard MT Condensed"/>
                <a:cs typeface="Bernard MT Condensed"/>
              </a:rPr>
              <a:t>Plan</a:t>
            </a:r>
            <a:r>
              <a:rPr lang="en-US" cap="none" sz="3200" b="0" i="0" u="none" baseline="0">
                <a:solidFill>
                  <a:srgbClr val="808000"/>
                </a:solidFill>
                <a:latin typeface="Bernard MT Condensed"/>
                <a:ea typeface="Bernard MT Condensed"/>
                <a:cs typeface="Bernard MT Condensed"/>
              </a:rPr>
              <a:t> de Presupuesto Familiar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3197995" y="638204"/>
            <a:ext cx="5410329" cy="3714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808000"/>
                </a:solidFill>
                <a:latin typeface="Bernard MT Condensed"/>
                <a:ea typeface="Bernard MT Condensed"/>
                <a:cs typeface="Bernard MT Condensed"/>
              </a:rPr>
              <a:t>Para lograr tus</a:t>
            </a:r>
            <a:r>
              <a:rPr lang="en-US" cap="none" sz="2000" b="0" i="0" u="none" baseline="0">
                <a:solidFill>
                  <a:srgbClr val="808000"/>
                </a:solidFill>
                <a:latin typeface="Bernard MT Condensed"/>
                <a:ea typeface="Bernard MT Condensed"/>
                <a:cs typeface="Bernard MT Condensed"/>
              </a:rPr>
              <a:t> deseos y cubrir tus necesidades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tabSelected="1" view="pageBreakPreview" zoomScale="89" zoomScaleSheetLayoutView="89" zoomScalePageLayoutView="0" workbookViewId="0" topLeftCell="A10">
      <selection activeCell="W10" sqref="W10"/>
    </sheetView>
  </sheetViews>
  <sheetFormatPr defaultColWidth="9.140625" defaultRowHeight="15"/>
  <cols>
    <col min="1" max="1" width="1.57421875" style="151" bestFit="1" customWidth="1"/>
    <col min="2" max="2" width="17.00390625" style="153" customWidth="1"/>
    <col min="3" max="3" width="27.421875" style="153" bestFit="1" customWidth="1"/>
    <col min="4" max="12" width="14.7109375" style="154" customWidth="1"/>
    <col min="13" max="16384" width="9.140625" style="108" customWidth="1"/>
  </cols>
  <sheetData>
    <row r="1" spans="1:12" s="93" customFormat="1" ht="10.5" customHeight="1" thickTop="1">
      <c r="A1" s="89"/>
      <c r="B1" s="90"/>
      <c r="C1" s="90"/>
      <c r="D1" s="91"/>
      <c r="E1" s="91"/>
      <c r="F1" s="91"/>
      <c r="G1" s="91"/>
      <c r="H1" s="91"/>
      <c r="I1" s="91"/>
      <c r="J1" s="91"/>
      <c r="K1" s="91"/>
      <c r="L1" s="92"/>
    </row>
    <row r="2" spans="1:12" s="93" customFormat="1" ht="88.5" customHeight="1" thickBot="1">
      <c r="A2" s="94"/>
      <c r="B2" s="95"/>
      <c r="C2" s="95"/>
      <c r="D2" s="96"/>
      <c r="E2" s="96"/>
      <c r="F2" s="96"/>
      <c r="G2" s="96"/>
      <c r="H2" s="96"/>
      <c r="I2" s="96"/>
      <c r="J2" s="96"/>
      <c r="K2" s="96"/>
      <c r="L2" s="97"/>
    </row>
    <row r="3" spans="1:12" s="100" customFormat="1" ht="23.25" thickTop="1">
      <c r="A3" s="209" t="s">
        <v>77</v>
      </c>
      <c r="B3" s="210"/>
      <c r="C3" s="211"/>
      <c r="D3" s="214" t="s">
        <v>78</v>
      </c>
      <c r="E3" s="207"/>
      <c r="F3" s="207"/>
      <c r="G3" s="207"/>
      <c r="H3" s="98"/>
      <c r="I3" s="99"/>
      <c r="J3" s="206" t="s">
        <v>79</v>
      </c>
      <c r="K3" s="207"/>
      <c r="L3" s="208"/>
    </row>
    <row r="4" spans="1:12" ht="6.75" customHeight="1" thickBot="1">
      <c r="A4" s="101"/>
      <c r="B4" s="102"/>
      <c r="C4" s="103"/>
      <c r="D4" s="104"/>
      <c r="E4" s="105"/>
      <c r="F4" s="105"/>
      <c r="G4" s="105"/>
      <c r="H4" s="106"/>
      <c r="I4" s="105"/>
      <c r="J4" s="106"/>
      <c r="K4" s="105"/>
      <c r="L4" s="107"/>
    </row>
    <row r="5" spans="1:12" ht="30.75" customHeight="1" thickBot="1" thickTop="1">
      <c r="A5" s="179" t="s">
        <v>72</v>
      </c>
      <c r="B5" s="180"/>
      <c r="C5" s="109" t="s">
        <v>0</v>
      </c>
      <c r="D5" s="110" t="s">
        <v>1</v>
      </c>
      <c r="E5" s="110" t="s">
        <v>2</v>
      </c>
      <c r="F5" s="110" t="s">
        <v>3</v>
      </c>
      <c r="G5" s="111" t="s">
        <v>80</v>
      </c>
      <c r="H5" s="112" t="s">
        <v>83</v>
      </c>
      <c r="I5" s="110" t="s">
        <v>87</v>
      </c>
      <c r="J5" s="113" t="s">
        <v>5</v>
      </c>
      <c r="K5" s="110" t="s">
        <v>6</v>
      </c>
      <c r="L5" s="114" t="s">
        <v>85</v>
      </c>
    </row>
    <row r="6" spans="1:12" ht="26.25" customHeight="1" thickTop="1">
      <c r="A6" s="166" t="s">
        <v>7</v>
      </c>
      <c r="B6" s="167"/>
      <c r="C6" s="168"/>
      <c r="D6" s="6">
        <v>0</v>
      </c>
      <c r="E6" s="6">
        <f>D6/2</f>
        <v>0</v>
      </c>
      <c r="F6" s="6">
        <f>D6*3</f>
        <v>0</v>
      </c>
      <c r="G6" s="7">
        <f>D6*12</f>
        <v>0</v>
      </c>
      <c r="H6" s="8">
        <v>0</v>
      </c>
      <c r="I6" s="7">
        <v>0</v>
      </c>
      <c r="J6" s="84">
        <f>D6+H6</f>
        <v>0</v>
      </c>
      <c r="K6" s="85">
        <f>F6+H6</f>
        <v>0</v>
      </c>
      <c r="L6" s="86">
        <f>G6+H6</f>
        <v>0</v>
      </c>
    </row>
    <row r="7" spans="1:12" ht="26.25" customHeight="1">
      <c r="A7" s="166" t="s">
        <v>8</v>
      </c>
      <c r="B7" s="167"/>
      <c r="C7" s="168"/>
      <c r="D7" s="20">
        <v>0</v>
      </c>
      <c r="E7" s="20">
        <f>D7/2</f>
        <v>0</v>
      </c>
      <c r="F7" s="20">
        <f>D7*4</f>
        <v>0</v>
      </c>
      <c r="G7" s="22">
        <f>D7*12</f>
        <v>0</v>
      </c>
      <c r="H7" s="21">
        <v>0</v>
      </c>
      <c r="I7" s="22"/>
      <c r="J7" s="39">
        <f>D7+H7</f>
        <v>0</v>
      </c>
      <c r="K7" s="87">
        <f>F7+H7</f>
        <v>0</v>
      </c>
      <c r="L7" s="88">
        <f>G7+H7</f>
        <v>0</v>
      </c>
    </row>
    <row r="8" spans="1:12" ht="26.25" customHeight="1">
      <c r="A8" s="198" t="s">
        <v>9</v>
      </c>
      <c r="B8" s="199"/>
      <c r="C8" s="200"/>
      <c r="D8" s="6">
        <v>0</v>
      </c>
      <c r="E8" s="6">
        <f>D8/2</f>
        <v>0</v>
      </c>
      <c r="F8" s="6">
        <f>D8*4</f>
        <v>0</v>
      </c>
      <c r="G8" s="7">
        <f>D8*12</f>
        <v>0</v>
      </c>
      <c r="H8" s="8">
        <v>0</v>
      </c>
      <c r="I8" s="7"/>
      <c r="J8" s="84">
        <f>D8+H8</f>
        <v>0</v>
      </c>
      <c r="K8" s="85">
        <f>F8+H8</f>
        <v>0</v>
      </c>
      <c r="L8" s="86">
        <f>G8+H8</f>
        <v>0</v>
      </c>
    </row>
    <row r="9" spans="1:12" s="115" customFormat="1" ht="26.25" customHeight="1">
      <c r="A9" s="215" t="s">
        <v>70</v>
      </c>
      <c r="B9" s="216"/>
      <c r="C9" s="217"/>
      <c r="D9" s="23">
        <f aca="true" t="shared" si="0" ref="D9:L9">SUM(D6:D8)</f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4">
        <f t="shared" si="0"/>
        <v>0</v>
      </c>
      <c r="I9" s="25">
        <f t="shared" si="0"/>
        <v>0</v>
      </c>
      <c r="J9" s="26">
        <f t="shared" si="0"/>
        <v>0</v>
      </c>
      <c r="K9" s="27">
        <f t="shared" si="0"/>
        <v>0</v>
      </c>
      <c r="L9" s="28">
        <f t="shared" si="0"/>
        <v>0</v>
      </c>
    </row>
    <row r="10" spans="1:12" s="119" customFormat="1" ht="15.75">
      <c r="A10" s="116"/>
      <c r="B10" s="117"/>
      <c r="C10" s="118"/>
      <c r="D10" s="96"/>
      <c r="E10" s="96"/>
      <c r="F10" s="96"/>
      <c r="G10" s="96"/>
      <c r="H10" s="96"/>
      <c r="I10" s="96"/>
      <c r="J10" s="96"/>
      <c r="K10" s="96"/>
      <c r="L10" s="97"/>
    </row>
    <row r="11" spans="1:12" ht="57.75" thickBot="1">
      <c r="A11" s="177" t="s">
        <v>73</v>
      </c>
      <c r="B11" s="178"/>
      <c r="C11" s="120" t="s">
        <v>10</v>
      </c>
      <c r="D11" s="110" t="s">
        <v>1</v>
      </c>
      <c r="E11" s="110" t="s">
        <v>2</v>
      </c>
      <c r="F11" s="110" t="s">
        <v>3</v>
      </c>
      <c r="G11" s="121" t="s">
        <v>80</v>
      </c>
      <c r="H11" s="122" t="s">
        <v>86</v>
      </c>
      <c r="I11" s="121" t="s">
        <v>4</v>
      </c>
      <c r="J11" s="112" t="s">
        <v>5</v>
      </c>
      <c r="K11" s="110" t="s">
        <v>6</v>
      </c>
      <c r="L11" s="123" t="s">
        <v>85</v>
      </c>
    </row>
    <row r="12" spans="1:12" ht="35.25" customHeight="1" thickTop="1">
      <c r="A12" s="166" t="s">
        <v>11</v>
      </c>
      <c r="B12" s="167"/>
      <c r="C12" s="168"/>
      <c r="D12" s="10">
        <v>0</v>
      </c>
      <c r="E12" s="13">
        <f>D12/2</f>
        <v>0</v>
      </c>
      <c r="F12" s="13">
        <f>D12*4</f>
        <v>0</v>
      </c>
      <c r="G12" s="156">
        <f>D12*12</f>
        <v>0</v>
      </c>
      <c r="H12" s="11">
        <v>0</v>
      </c>
      <c r="I12" s="12">
        <v>0</v>
      </c>
      <c r="J12" s="10">
        <f>D12+H12</f>
        <v>0</v>
      </c>
      <c r="K12" s="10">
        <f>F12+H12</f>
        <v>0</v>
      </c>
      <c r="L12" s="157">
        <f>G12+H12</f>
        <v>0</v>
      </c>
    </row>
    <row r="13" spans="1:12" ht="35.25" customHeight="1">
      <c r="A13" s="203" t="s">
        <v>12</v>
      </c>
      <c r="B13" s="204"/>
      <c r="C13" s="205"/>
      <c r="D13" s="38">
        <v>0</v>
      </c>
      <c r="E13" s="20">
        <f>D13/2</f>
        <v>0</v>
      </c>
      <c r="F13" s="20">
        <f>D13*4</f>
        <v>0</v>
      </c>
      <c r="G13" s="22">
        <f>D13*12</f>
        <v>0</v>
      </c>
      <c r="H13" s="39">
        <v>0</v>
      </c>
      <c r="I13" s="40"/>
      <c r="J13" s="87">
        <f>D13+H13</f>
        <v>0</v>
      </c>
      <c r="K13" s="87">
        <f>F13+H13</f>
        <v>0</v>
      </c>
      <c r="L13" s="88">
        <f>G13+H13</f>
        <v>0</v>
      </c>
    </row>
    <row r="14" spans="1:12" ht="35.25" customHeight="1">
      <c r="A14" s="167" t="s">
        <v>13</v>
      </c>
      <c r="B14" s="167"/>
      <c r="C14" s="167"/>
      <c r="D14" s="16">
        <v>0</v>
      </c>
      <c r="E14" s="158">
        <f>D14/2</f>
        <v>0</v>
      </c>
      <c r="F14" s="158">
        <f>D14*4</f>
        <v>0</v>
      </c>
      <c r="G14" s="159">
        <f>D14*12</f>
        <v>0</v>
      </c>
      <c r="H14" s="17">
        <v>0</v>
      </c>
      <c r="I14" s="18"/>
      <c r="J14" s="16">
        <f>D14+H14</f>
        <v>0</v>
      </c>
      <c r="K14" s="16">
        <f>F14+H14</f>
        <v>0</v>
      </c>
      <c r="L14" s="160">
        <f>G14+H14</f>
        <v>0</v>
      </c>
    </row>
    <row r="15" spans="1:12" ht="26.25" customHeight="1">
      <c r="A15" s="189" t="s">
        <v>70</v>
      </c>
      <c r="B15" s="190"/>
      <c r="C15" s="191"/>
      <c r="D15" s="29">
        <f>SUM(D12:D14)</f>
        <v>0</v>
      </c>
      <c r="E15" s="30">
        <f aca="true" t="shared" si="1" ref="E15:L15">SUM(E12:E14)</f>
        <v>0</v>
      </c>
      <c r="F15" s="30">
        <f t="shared" si="1"/>
        <v>0</v>
      </c>
      <c r="G15" s="31">
        <f t="shared" si="1"/>
        <v>0</v>
      </c>
      <c r="H15" s="32">
        <f t="shared" si="1"/>
        <v>0</v>
      </c>
      <c r="I15" s="33">
        <f t="shared" si="1"/>
        <v>0</v>
      </c>
      <c r="J15" s="29">
        <f t="shared" si="1"/>
        <v>0</v>
      </c>
      <c r="K15" s="30">
        <f t="shared" si="1"/>
        <v>0</v>
      </c>
      <c r="L15" s="34">
        <f t="shared" si="1"/>
        <v>0</v>
      </c>
    </row>
    <row r="16" spans="1:12" s="119" customFormat="1" ht="15.75">
      <c r="A16" s="124"/>
      <c r="B16" s="117"/>
      <c r="C16" s="118"/>
      <c r="D16" s="96"/>
      <c r="E16" s="96"/>
      <c r="F16" s="96"/>
      <c r="G16" s="96"/>
      <c r="H16" s="96"/>
      <c r="I16" s="96"/>
      <c r="J16" s="96"/>
      <c r="K16" s="96"/>
      <c r="L16" s="97"/>
    </row>
    <row r="17" spans="1:13" ht="29.25" customHeight="1" thickBot="1">
      <c r="A17" s="212" t="s">
        <v>76</v>
      </c>
      <c r="B17" s="213"/>
      <c r="C17" s="120" t="s">
        <v>14</v>
      </c>
      <c r="D17" s="125" t="s">
        <v>1</v>
      </c>
      <c r="E17" s="112" t="s">
        <v>15</v>
      </c>
      <c r="F17" s="110" t="s">
        <v>16</v>
      </c>
      <c r="G17" s="121" t="s">
        <v>17</v>
      </c>
      <c r="H17" s="126" t="s">
        <v>84</v>
      </c>
      <c r="I17" s="127" t="s">
        <v>18</v>
      </c>
      <c r="J17" s="112" t="s">
        <v>5</v>
      </c>
      <c r="K17" s="110" t="s">
        <v>6</v>
      </c>
      <c r="L17" s="123" t="s">
        <v>85</v>
      </c>
      <c r="M17" s="128"/>
    </row>
    <row r="18" spans="1:12" ht="26.25" customHeight="1" thickTop="1">
      <c r="A18" s="166" t="s">
        <v>19</v>
      </c>
      <c r="B18" s="167"/>
      <c r="C18" s="168"/>
      <c r="D18" s="10">
        <v>300</v>
      </c>
      <c r="E18" s="13">
        <v>300</v>
      </c>
      <c r="F18" s="13">
        <v>0</v>
      </c>
      <c r="G18" s="49">
        <v>0</v>
      </c>
      <c r="H18" s="10">
        <v>0</v>
      </c>
      <c r="I18" s="49"/>
      <c r="J18" s="10">
        <f>D18-H18</f>
        <v>300</v>
      </c>
      <c r="K18" s="13">
        <f>J18*4</f>
        <v>1200</v>
      </c>
      <c r="L18" s="161">
        <f>J18*12</f>
        <v>3600</v>
      </c>
    </row>
    <row r="19" spans="1:12" ht="26.25" customHeight="1">
      <c r="A19" s="166" t="s">
        <v>20</v>
      </c>
      <c r="B19" s="167"/>
      <c r="C19" s="168"/>
      <c r="D19" s="38">
        <v>0</v>
      </c>
      <c r="E19" s="38"/>
      <c r="F19" s="38"/>
      <c r="G19" s="48"/>
      <c r="H19" s="38">
        <v>0</v>
      </c>
      <c r="I19" s="48"/>
      <c r="J19" s="38">
        <f aca="true" t="shared" si="2" ref="J19:J53">D19-H19</f>
        <v>0</v>
      </c>
      <c r="K19" s="38">
        <f aca="true" t="shared" si="3" ref="K19:K53">J19*4</f>
        <v>0</v>
      </c>
      <c r="L19" s="38">
        <f aca="true" t="shared" si="4" ref="L19:L53">J19*12</f>
        <v>0</v>
      </c>
    </row>
    <row r="20" spans="1:12" ht="26.25" customHeight="1">
      <c r="A20" s="166" t="s">
        <v>21</v>
      </c>
      <c r="B20" s="167"/>
      <c r="C20" s="168"/>
      <c r="D20" s="5">
        <v>25</v>
      </c>
      <c r="E20" s="1"/>
      <c r="F20" s="1">
        <v>25</v>
      </c>
      <c r="G20" s="4"/>
      <c r="H20" s="5">
        <v>0</v>
      </c>
      <c r="I20" s="4"/>
      <c r="J20" s="5">
        <f t="shared" si="2"/>
        <v>25</v>
      </c>
      <c r="K20" s="1">
        <f t="shared" si="3"/>
        <v>100</v>
      </c>
      <c r="L20" s="162">
        <f t="shared" si="4"/>
        <v>300</v>
      </c>
    </row>
    <row r="21" spans="1:12" ht="26.25" customHeight="1">
      <c r="A21" s="166" t="s">
        <v>22</v>
      </c>
      <c r="B21" s="167"/>
      <c r="C21" s="168"/>
      <c r="D21" s="38">
        <v>0</v>
      </c>
      <c r="E21" s="38"/>
      <c r="F21" s="38"/>
      <c r="G21" s="48"/>
      <c r="H21" s="38">
        <v>0</v>
      </c>
      <c r="I21" s="48"/>
      <c r="J21" s="38">
        <f t="shared" si="2"/>
        <v>0</v>
      </c>
      <c r="K21" s="38">
        <f t="shared" si="3"/>
        <v>0</v>
      </c>
      <c r="L21" s="38">
        <f t="shared" si="4"/>
        <v>0</v>
      </c>
    </row>
    <row r="22" spans="1:12" ht="26.25" customHeight="1">
      <c r="A22" s="166" t="s">
        <v>23</v>
      </c>
      <c r="B22" s="167"/>
      <c r="C22" s="168"/>
      <c r="D22" s="5">
        <v>50</v>
      </c>
      <c r="E22" s="1"/>
      <c r="F22" s="1">
        <v>50</v>
      </c>
      <c r="G22" s="4"/>
      <c r="H22" s="5">
        <v>40</v>
      </c>
      <c r="I22" s="4"/>
      <c r="J22" s="5">
        <f t="shared" si="2"/>
        <v>10</v>
      </c>
      <c r="K22" s="1">
        <f t="shared" si="3"/>
        <v>40</v>
      </c>
      <c r="L22" s="162">
        <f t="shared" si="4"/>
        <v>120</v>
      </c>
    </row>
    <row r="23" spans="1:12" ht="26.25" customHeight="1">
      <c r="A23" s="166" t="s">
        <v>24</v>
      </c>
      <c r="B23" s="167"/>
      <c r="C23" s="168"/>
      <c r="D23" s="38">
        <v>0</v>
      </c>
      <c r="E23" s="38"/>
      <c r="F23" s="38"/>
      <c r="G23" s="48"/>
      <c r="H23" s="38">
        <v>0</v>
      </c>
      <c r="I23" s="48"/>
      <c r="J23" s="38">
        <f t="shared" si="2"/>
        <v>0</v>
      </c>
      <c r="K23" s="38">
        <f t="shared" si="3"/>
        <v>0</v>
      </c>
      <c r="L23" s="38">
        <f t="shared" si="4"/>
        <v>0</v>
      </c>
    </row>
    <row r="24" spans="1:12" ht="26.25" customHeight="1">
      <c r="A24" s="166" t="s">
        <v>25</v>
      </c>
      <c r="B24" s="167"/>
      <c r="C24" s="168"/>
      <c r="D24" s="5">
        <v>0</v>
      </c>
      <c r="E24" s="1"/>
      <c r="F24" s="1"/>
      <c r="G24" s="4"/>
      <c r="H24" s="5">
        <v>0</v>
      </c>
      <c r="I24" s="4"/>
      <c r="J24" s="5">
        <f t="shared" si="2"/>
        <v>0</v>
      </c>
      <c r="K24" s="1">
        <f t="shared" si="3"/>
        <v>0</v>
      </c>
      <c r="L24" s="162">
        <f t="shared" si="4"/>
        <v>0</v>
      </c>
    </row>
    <row r="25" spans="1:12" ht="26.25" customHeight="1">
      <c r="A25" s="166" t="s">
        <v>26</v>
      </c>
      <c r="B25" s="167"/>
      <c r="C25" s="168"/>
      <c r="D25" s="38">
        <v>320</v>
      </c>
      <c r="E25" s="38">
        <v>120</v>
      </c>
      <c r="F25" s="38">
        <v>200</v>
      </c>
      <c r="G25" s="48"/>
      <c r="H25" s="38">
        <v>100</v>
      </c>
      <c r="I25" s="48">
        <v>600</v>
      </c>
      <c r="J25" s="38">
        <f t="shared" si="2"/>
        <v>220</v>
      </c>
      <c r="K25" s="38">
        <f t="shared" si="3"/>
        <v>880</v>
      </c>
      <c r="L25" s="38">
        <f t="shared" si="4"/>
        <v>2640</v>
      </c>
    </row>
    <row r="26" spans="1:12" ht="26.25" customHeight="1">
      <c r="A26" s="166" t="s">
        <v>27</v>
      </c>
      <c r="B26" s="167"/>
      <c r="C26" s="168"/>
      <c r="D26" s="5">
        <v>0</v>
      </c>
      <c r="E26" s="1"/>
      <c r="F26" s="1"/>
      <c r="G26" s="4"/>
      <c r="H26" s="5">
        <v>0</v>
      </c>
      <c r="I26" s="4"/>
      <c r="J26" s="5">
        <f t="shared" si="2"/>
        <v>0</v>
      </c>
      <c r="K26" s="1">
        <f t="shared" si="3"/>
        <v>0</v>
      </c>
      <c r="L26" s="162">
        <f t="shared" si="4"/>
        <v>0</v>
      </c>
    </row>
    <row r="27" spans="1:12" ht="26.25" customHeight="1">
      <c r="A27" s="166" t="s">
        <v>28</v>
      </c>
      <c r="B27" s="167"/>
      <c r="C27" s="168"/>
      <c r="D27" s="38">
        <v>0</v>
      </c>
      <c r="E27" s="38"/>
      <c r="F27" s="38"/>
      <c r="G27" s="48"/>
      <c r="H27" s="38">
        <v>0</v>
      </c>
      <c r="I27" s="48"/>
      <c r="J27" s="38">
        <f t="shared" si="2"/>
        <v>0</v>
      </c>
      <c r="K27" s="38">
        <f t="shared" si="3"/>
        <v>0</v>
      </c>
      <c r="L27" s="38">
        <f t="shared" si="4"/>
        <v>0</v>
      </c>
    </row>
    <row r="28" spans="1:12" ht="26.25" customHeight="1">
      <c r="A28" s="166" t="s">
        <v>34</v>
      </c>
      <c r="B28" s="167"/>
      <c r="C28" s="168"/>
      <c r="D28" s="5">
        <v>0</v>
      </c>
      <c r="E28" s="1"/>
      <c r="F28" s="1"/>
      <c r="G28" s="4"/>
      <c r="H28" s="5">
        <v>0</v>
      </c>
      <c r="I28" s="4"/>
      <c r="J28" s="5">
        <f t="shared" si="2"/>
        <v>0</v>
      </c>
      <c r="K28" s="1">
        <f t="shared" si="3"/>
        <v>0</v>
      </c>
      <c r="L28" s="162">
        <f t="shared" si="4"/>
        <v>0</v>
      </c>
    </row>
    <row r="29" spans="1:12" ht="26.25" customHeight="1">
      <c r="A29" s="166" t="s">
        <v>29</v>
      </c>
      <c r="B29" s="167"/>
      <c r="C29" s="168"/>
      <c r="D29" s="38">
        <v>0</v>
      </c>
      <c r="E29" s="38"/>
      <c r="F29" s="38"/>
      <c r="G29" s="48"/>
      <c r="H29" s="38">
        <v>0</v>
      </c>
      <c r="I29" s="48"/>
      <c r="J29" s="38">
        <f t="shared" si="2"/>
        <v>0</v>
      </c>
      <c r="K29" s="38">
        <f t="shared" si="3"/>
        <v>0</v>
      </c>
      <c r="L29" s="38">
        <f t="shared" si="4"/>
        <v>0</v>
      </c>
    </row>
    <row r="30" spans="1:12" ht="26.25" customHeight="1">
      <c r="A30" s="166" t="s">
        <v>30</v>
      </c>
      <c r="B30" s="167"/>
      <c r="C30" s="168"/>
      <c r="D30" s="5">
        <v>0</v>
      </c>
      <c r="E30" s="1"/>
      <c r="F30" s="1"/>
      <c r="G30" s="4"/>
      <c r="H30" s="5">
        <v>0</v>
      </c>
      <c r="I30" s="4"/>
      <c r="J30" s="5">
        <f t="shared" si="2"/>
        <v>0</v>
      </c>
      <c r="K30" s="1">
        <f t="shared" si="3"/>
        <v>0</v>
      </c>
      <c r="L30" s="162">
        <f t="shared" si="4"/>
        <v>0</v>
      </c>
    </row>
    <row r="31" spans="1:12" ht="26.25" customHeight="1">
      <c r="A31" s="166" t="s">
        <v>31</v>
      </c>
      <c r="B31" s="167"/>
      <c r="C31" s="168"/>
      <c r="D31" s="38">
        <v>0</v>
      </c>
      <c r="E31" s="38"/>
      <c r="F31" s="38"/>
      <c r="G31" s="48"/>
      <c r="H31" s="38">
        <v>0</v>
      </c>
      <c r="I31" s="48"/>
      <c r="J31" s="38">
        <f t="shared" si="2"/>
        <v>0</v>
      </c>
      <c r="K31" s="38">
        <f t="shared" si="3"/>
        <v>0</v>
      </c>
      <c r="L31" s="38">
        <f t="shared" si="4"/>
        <v>0</v>
      </c>
    </row>
    <row r="32" spans="1:12" ht="26.25" customHeight="1">
      <c r="A32" s="166" t="s">
        <v>32</v>
      </c>
      <c r="B32" s="167"/>
      <c r="C32" s="168"/>
      <c r="D32" s="5">
        <v>100</v>
      </c>
      <c r="E32" s="1"/>
      <c r="F32" s="1"/>
      <c r="G32" s="4">
        <v>100</v>
      </c>
      <c r="H32" s="5">
        <v>20</v>
      </c>
      <c r="I32" s="4">
        <v>240</v>
      </c>
      <c r="J32" s="5">
        <f t="shared" si="2"/>
        <v>80</v>
      </c>
      <c r="K32" s="1">
        <f t="shared" si="3"/>
        <v>320</v>
      </c>
      <c r="L32" s="162">
        <f t="shared" si="4"/>
        <v>960</v>
      </c>
    </row>
    <row r="33" spans="1:12" ht="26.25" customHeight="1">
      <c r="A33" s="166" t="s">
        <v>33</v>
      </c>
      <c r="B33" s="167"/>
      <c r="C33" s="168"/>
      <c r="D33" s="38">
        <v>0</v>
      </c>
      <c r="E33" s="38"/>
      <c r="F33" s="38"/>
      <c r="G33" s="48"/>
      <c r="H33" s="38">
        <v>0</v>
      </c>
      <c r="I33" s="48"/>
      <c r="J33" s="38">
        <f t="shared" si="2"/>
        <v>0</v>
      </c>
      <c r="K33" s="38">
        <f t="shared" si="3"/>
        <v>0</v>
      </c>
      <c r="L33" s="38">
        <f t="shared" si="4"/>
        <v>0</v>
      </c>
    </row>
    <row r="34" spans="1:12" ht="26.25" customHeight="1">
      <c r="A34" s="166" t="s">
        <v>35</v>
      </c>
      <c r="B34" s="167"/>
      <c r="C34" s="168"/>
      <c r="D34" s="5">
        <v>0</v>
      </c>
      <c r="E34" s="1"/>
      <c r="F34" s="1"/>
      <c r="G34" s="4"/>
      <c r="H34" s="5">
        <v>0</v>
      </c>
      <c r="I34" s="4"/>
      <c r="J34" s="5">
        <f t="shared" si="2"/>
        <v>0</v>
      </c>
      <c r="K34" s="1">
        <f t="shared" si="3"/>
        <v>0</v>
      </c>
      <c r="L34" s="162">
        <f t="shared" si="4"/>
        <v>0</v>
      </c>
    </row>
    <row r="35" spans="1:12" ht="26.25" customHeight="1">
      <c r="A35" s="166" t="s">
        <v>36</v>
      </c>
      <c r="B35" s="167"/>
      <c r="C35" s="168"/>
      <c r="D35" s="38">
        <v>0</v>
      </c>
      <c r="E35" s="38"/>
      <c r="F35" s="38"/>
      <c r="G35" s="48"/>
      <c r="H35" s="38">
        <v>0</v>
      </c>
      <c r="I35" s="48"/>
      <c r="J35" s="38">
        <f t="shared" si="2"/>
        <v>0</v>
      </c>
      <c r="K35" s="38">
        <f t="shared" si="3"/>
        <v>0</v>
      </c>
      <c r="L35" s="38">
        <f t="shared" si="4"/>
        <v>0</v>
      </c>
    </row>
    <row r="36" spans="1:12" ht="26.25" customHeight="1">
      <c r="A36" s="166" t="s">
        <v>37</v>
      </c>
      <c r="B36" s="167"/>
      <c r="C36" s="168"/>
      <c r="D36" s="5">
        <v>0</v>
      </c>
      <c r="E36" s="1"/>
      <c r="F36" s="1"/>
      <c r="G36" s="2"/>
      <c r="H36" s="3">
        <v>0</v>
      </c>
      <c r="I36" s="4"/>
      <c r="J36" s="5">
        <f t="shared" si="2"/>
        <v>0</v>
      </c>
      <c r="K36" s="1">
        <f t="shared" si="3"/>
        <v>0</v>
      </c>
      <c r="L36" s="162">
        <f t="shared" si="4"/>
        <v>0</v>
      </c>
    </row>
    <row r="37" spans="1:12" ht="26.25" customHeight="1">
      <c r="A37" s="166" t="s">
        <v>38</v>
      </c>
      <c r="B37" s="167"/>
      <c r="C37" s="168"/>
      <c r="D37" s="38">
        <v>0</v>
      </c>
      <c r="E37" s="38"/>
      <c r="F37" s="38"/>
      <c r="G37" s="48"/>
      <c r="H37" s="38">
        <v>0</v>
      </c>
      <c r="I37" s="48"/>
      <c r="J37" s="38">
        <f t="shared" si="2"/>
        <v>0</v>
      </c>
      <c r="K37" s="38">
        <f t="shared" si="3"/>
        <v>0</v>
      </c>
      <c r="L37" s="38">
        <f t="shared" si="4"/>
        <v>0</v>
      </c>
    </row>
    <row r="38" spans="1:12" ht="26.25" customHeight="1">
      <c r="A38" s="166" t="s">
        <v>39</v>
      </c>
      <c r="B38" s="167"/>
      <c r="C38" s="168"/>
      <c r="D38" s="5">
        <v>0</v>
      </c>
      <c r="E38" s="1"/>
      <c r="F38" s="1"/>
      <c r="G38" s="4"/>
      <c r="H38" s="5">
        <v>0</v>
      </c>
      <c r="I38" s="4"/>
      <c r="J38" s="5">
        <f t="shared" si="2"/>
        <v>0</v>
      </c>
      <c r="K38" s="1">
        <f t="shared" si="3"/>
        <v>0</v>
      </c>
      <c r="L38" s="162">
        <f t="shared" si="4"/>
        <v>0</v>
      </c>
    </row>
    <row r="39" spans="1:12" ht="26.25" customHeight="1">
      <c r="A39" s="166" t="s">
        <v>40</v>
      </c>
      <c r="B39" s="167"/>
      <c r="C39" s="168"/>
      <c r="D39" s="38">
        <v>0</v>
      </c>
      <c r="E39" s="38"/>
      <c r="F39" s="38"/>
      <c r="G39" s="48"/>
      <c r="H39" s="38">
        <v>0</v>
      </c>
      <c r="I39" s="48"/>
      <c r="J39" s="38">
        <f t="shared" si="2"/>
        <v>0</v>
      </c>
      <c r="K39" s="38">
        <f t="shared" si="3"/>
        <v>0</v>
      </c>
      <c r="L39" s="38">
        <f t="shared" si="4"/>
        <v>0</v>
      </c>
    </row>
    <row r="40" spans="1:12" ht="26.25" customHeight="1">
      <c r="A40" s="166" t="s">
        <v>41</v>
      </c>
      <c r="B40" s="167"/>
      <c r="C40" s="168"/>
      <c r="D40" s="5">
        <v>0</v>
      </c>
      <c r="E40" s="1"/>
      <c r="F40" s="1"/>
      <c r="G40" s="4"/>
      <c r="H40" s="5">
        <v>0</v>
      </c>
      <c r="I40" s="4"/>
      <c r="J40" s="5">
        <f t="shared" si="2"/>
        <v>0</v>
      </c>
      <c r="K40" s="1">
        <f t="shared" si="3"/>
        <v>0</v>
      </c>
      <c r="L40" s="162">
        <f t="shared" si="4"/>
        <v>0</v>
      </c>
    </row>
    <row r="41" spans="1:12" ht="26.25" customHeight="1">
      <c r="A41" s="166" t="s">
        <v>42</v>
      </c>
      <c r="B41" s="167"/>
      <c r="C41" s="168"/>
      <c r="D41" s="38">
        <v>0</v>
      </c>
      <c r="E41" s="38"/>
      <c r="F41" s="38"/>
      <c r="G41" s="48"/>
      <c r="H41" s="38">
        <v>0</v>
      </c>
      <c r="I41" s="48"/>
      <c r="J41" s="38">
        <f t="shared" si="2"/>
        <v>0</v>
      </c>
      <c r="K41" s="38">
        <f t="shared" si="3"/>
        <v>0</v>
      </c>
      <c r="L41" s="38">
        <f t="shared" si="4"/>
        <v>0</v>
      </c>
    </row>
    <row r="42" spans="1:12" ht="26.25" customHeight="1">
      <c r="A42" s="166" t="s">
        <v>43</v>
      </c>
      <c r="B42" s="167"/>
      <c r="C42" s="168"/>
      <c r="D42" s="5">
        <v>0</v>
      </c>
      <c r="E42" s="1"/>
      <c r="F42" s="1"/>
      <c r="G42" s="4"/>
      <c r="H42" s="5">
        <v>0</v>
      </c>
      <c r="I42" s="4"/>
      <c r="J42" s="5">
        <f t="shared" si="2"/>
        <v>0</v>
      </c>
      <c r="K42" s="1">
        <f t="shared" si="3"/>
        <v>0</v>
      </c>
      <c r="L42" s="162">
        <f t="shared" si="4"/>
        <v>0</v>
      </c>
    </row>
    <row r="43" spans="1:12" ht="26.25" customHeight="1">
      <c r="A43" s="166" t="s">
        <v>44</v>
      </c>
      <c r="B43" s="167"/>
      <c r="C43" s="168"/>
      <c r="D43" s="38">
        <v>0</v>
      </c>
      <c r="E43" s="38"/>
      <c r="F43" s="38"/>
      <c r="G43" s="48"/>
      <c r="H43" s="38">
        <v>0</v>
      </c>
      <c r="I43" s="48"/>
      <c r="J43" s="38">
        <f t="shared" si="2"/>
        <v>0</v>
      </c>
      <c r="K43" s="38">
        <f t="shared" si="3"/>
        <v>0</v>
      </c>
      <c r="L43" s="38">
        <f t="shared" si="4"/>
        <v>0</v>
      </c>
    </row>
    <row r="44" spans="1:12" ht="26.25" customHeight="1">
      <c r="A44" s="166" t="s">
        <v>45</v>
      </c>
      <c r="B44" s="167"/>
      <c r="C44" s="168"/>
      <c r="D44" s="5">
        <v>0</v>
      </c>
      <c r="E44" s="1"/>
      <c r="F44" s="1"/>
      <c r="G44" s="2"/>
      <c r="H44" s="3">
        <v>0</v>
      </c>
      <c r="I44" s="4"/>
      <c r="J44" s="5">
        <f t="shared" si="2"/>
        <v>0</v>
      </c>
      <c r="K44" s="1">
        <f t="shared" si="3"/>
        <v>0</v>
      </c>
      <c r="L44" s="162">
        <f t="shared" si="4"/>
        <v>0</v>
      </c>
    </row>
    <row r="45" spans="1:12" ht="26.25" customHeight="1">
      <c r="A45" s="166" t="s">
        <v>46</v>
      </c>
      <c r="B45" s="167"/>
      <c r="C45" s="168"/>
      <c r="D45" s="38">
        <v>0</v>
      </c>
      <c r="E45" s="38"/>
      <c r="F45" s="38"/>
      <c r="G45" s="48"/>
      <c r="H45" s="38">
        <v>0</v>
      </c>
      <c r="I45" s="48"/>
      <c r="J45" s="38">
        <f t="shared" si="2"/>
        <v>0</v>
      </c>
      <c r="K45" s="38">
        <f t="shared" si="3"/>
        <v>0</v>
      </c>
      <c r="L45" s="38">
        <f t="shared" si="4"/>
        <v>0</v>
      </c>
    </row>
    <row r="46" spans="1:12" ht="26.25" customHeight="1">
      <c r="A46" s="166" t="s">
        <v>47</v>
      </c>
      <c r="B46" s="167"/>
      <c r="C46" s="168"/>
      <c r="D46" s="5">
        <v>0</v>
      </c>
      <c r="E46" s="1"/>
      <c r="F46" s="1"/>
      <c r="G46" s="2"/>
      <c r="H46" s="3">
        <v>0</v>
      </c>
      <c r="I46" s="4"/>
      <c r="J46" s="5">
        <f t="shared" si="2"/>
        <v>0</v>
      </c>
      <c r="K46" s="1">
        <f t="shared" si="3"/>
        <v>0</v>
      </c>
      <c r="L46" s="162">
        <f t="shared" si="4"/>
        <v>0</v>
      </c>
    </row>
    <row r="47" spans="1:12" ht="26.25" customHeight="1">
      <c r="A47" s="166" t="s">
        <v>48</v>
      </c>
      <c r="B47" s="167"/>
      <c r="C47" s="168"/>
      <c r="D47" s="38">
        <v>50</v>
      </c>
      <c r="E47" s="38"/>
      <c r="F47" s="38"/>
      <c r="G47" s="48">
        <v>50</v>
      </c>
      <c r="H47" s="38">
        <v>25</v>
      </c>
      <c r="I47" s="48">
        <v>300</v>
      </c>
      <c r="J47" s="38">
        <f t="shared" si="2"/>
        <v>25</v>
      </c>
      <c r="K47" s="38">
        <f t="shared" si="3"/>
        <v>100</v>
      </c>
      <c r="L47" s="38">
        <f t="shared" si="4"/>
        <v>300</v>
      </c>
    </row>
    <row r="48" spans="1:12" ht="26.25" customHeight="1">
      <c r="A48" s="166" t="s">
        <v>49</v>
      </c>
      <c r="B48" s="167"/>
      <c r="C48" s="168"/>
      <c r="D48" s="5">
        <v>0</v>
      </c>
      <c r="E48" s="1"/>
      <c r="F48" s="1"/>
      <c r="G48" s="2"/>
      <c r="H48" s="3">
        <v>0</v>
      </c>
      <c r="I48" s="4"/>
      <c r="J48" s="5">
        <f t="shared" si="2"/>
        <v>0</v>
      </c>
      <c r="K48" s="1">
        <f t="shared" si="3"/>
        <v>0</v>
      </c>
      <c r="L48" s="162">
        <f t="shared" si="4"/>
        <v>0</v>
      </c>
    </row>
    <row r="49" spans="1:12" ht="26.25" customHeight="1">
      <c r="A49" s="166" t="s">
        <v>50</v>
      </c>
      <c r="B49" s="167"/>
      <c r="C49" s="168"/>
      <c r="D49" s="38">
        <v>0</v>
      </c>
      <c r="E49" s="38"/>
      <c r="F49" s="38"/>
      <c r="G49" s="48"/>
      <c r="H49" s="38">
        <v>0</v>
      </c>
      <c r="I49" s="48"/>
      <c r="J49" s="38">
        <f t="shared" si="2"/>
        <v>0</v>
      </c>
      <c r="K49" s="38">
        <f t="shared" si="3"/>
        <v>0</v>
      </c>
      <c r="L49" s="38">
        <f t="shared" si="4"/>
        <v>0</v>
      </c>
    </row>
    <row r="50" spans="1:12" ht="26.25" customHeight="1">
      <c r="A50" s="166" t="s">
        <v>51</v>
      </c>
      <c r="B50" s="167"/>
      <c r="C50" s="168"/>
      <c r="D50" s="5">
        <v>0</v>
      </c>
      <c r="E50" s="1"/>
      <c r="F50" s="1"/>
      <c r="G50" s="4"/>
      <c r="H50" s="5">
        <v>0</v>
      </c>
      <c r="I50" s="4"/>
      <c r="J50" s="5">
        <f t="shared" si="2"/>
        <v>0</v>
      </c>
      <c r="K50" s="1">
        <f t="shared" si="3"/>
        <v>0</v>
      </c>
      <c r="L50" s="162">
        <f t="shared" si="4"/>
        <v>0</v>
      </c>
    </row>
    <row r="51" spans="1:12" ht="26.25" customHeight="1">
      <c r="A51" s="166" t="s">
        <v>52</v>
      </c>
      <c r="B51" s="167"/>
      <c r="C51" s="168"/>
      <c r="D51" s="38">
        <v>0</v>
      </c>
      <c r="E51" s="38"/>
      <c r="F51" s="38"/>
      <c r="G51" s="48"/>
      <c r="H51" s="38">
        <v>0</v>
      </c>
      <c r="I51" s="48"/>
      <c r="J51" s="38">
        <f t="shared" si="2"/>
        <v>0</v>
      </c>
      <c r="K51" s="38">
        <f t="shared" si="3"/>
        <v>0</v>
      </c>
      <c r="L51" s="38">
        <f t="shared" si="4"/>
        <v>0</v>
      </c>
    </row>
    <row r="52" spans="1:12" ht="26.25" customHeight="1">
      <c r="A52" s="166" t="s">
        <v>53</v>
      </c>
      <c r="B52" s="167"/>
      <c r="C52" s="168"/>
      <c r="D52" s="5">
        <v>0</v>
      </c>
      <c r="E52" s="1"/>
      <c r="F52" s="1"/>
      <c r="G52" s="2"/>
      <c r="H52" s="3">
        <v>0</v>
      </c>
      <c r="I52" s="2"/>
      <c r="J52" s="3">
        <f t="shared" si="2"/>
        <v>0</v>
      </c>
      <c r="K52" s="1">
        <f t="shared" si="3"/>
        <v>0</v>
      </c>
      <c r="L52" s="162">
        <f t="shared" si="4"/>
        <v>0</v>
      </c>
    </row>
    <row r="53" spans="1:12" ht="26.25" customHeight="1">
      <c r="A53" s="198" t="s">
        <v>54</v>
      </c>
      <c r="B53" s="199"/>
      <c r="C53" s="200"/>
      <c r="D53" s="38">
        <v>0</v>
      </c>
      <c r="E53" s="38"/>
      <c r="F53" s="38"/>
      <c r="G53" s="48"/>
      <c r="H53" s="38">
        <v>0</v>
      </c>
      <c r="I53" s="56"/>
      <c r="J53" s="51">
        <f t="shared" si="2"/>
        <v>0</v>
      </c>
      <c r="K53" s="38">
        <f t="shared" si="3"/>
        <v>0</v>
      </c>
      <c r="L53" s="38">
        <f t="shared" si="4"/>
        <v>0</v>
      </c>
    </row>
    <row r="54" spans="1:12" ht="26.25" customHeight="1">
      <c r="A54" s="129"/>
      <c r="B54" s="130" t="s">
        <v>68</v>
      </c>
      <c r="C54" s="131" t="s">
        <v>70</v>
      </c>
      <c r="D54" s="35">
        <f>SUM(D18:D53)</f>
        <v>845</v>
      </c>
      <c r="E54" s="36">
        <f>SUM(E18:E53)</f>
        <v>420</v>
      </c>
      <c r="F54" s="36">
        <f aca="true" t="shared" si="5" ref="F54:L54">SUM(F18:F53)</f>
        <v>275</v>
      </c>
      <c r="G54" s="132">
        <f t="shared" si="5"/>
        <v>150</v>
      </c>
      <c r="H54" s="35">
        <f t="shared" si="5"/>
        <v>185</v>
      </c>
      <c r="I54" s="132">
        <f t="shared" si="5"/>
        <v>1140</v>
      </c>
      <c r="J54" s="35">
        <f t="shared" si="5"/>
        <v>660</v>
      </c>
      <c r="K54" s="36">
        <f t="shared" si="5"/>
        <v>2640</v>
      </c>
      <c r="L54" s="37">
        <f t="shared" si="5"/>
        <v>7920</v>
      </c>
    </row>
    <row r="55" spans="1:12" s="119" customFormat="1" ht="15.75">
      <c r="A55" s="116"/>
      <c r="B55" s="133"/>
      <c r="C55" s="134"/>
      <c r="D55" s="135"/>
      <c r="E55" s="136"/>
      <c r="F55" s="135"/>
      <c r="G55" s="135"/>
      <c r="H55" s="135"/>
      <c r="I55" s="135"/>
      <c r="J55" s="135"/>
      <c r="K55" s="135"/>
      <c r="L55" s="137"/>
    </row>
    <row r="56" spans="1:12" ht="43.5" customHeight="1" thickBot="1">
      <c r="A56" s="177" t="s">
        <v>74</v>
      </c>
      <c r="B56" s="178"/>
      <c r="C56" s="138" t="s">
        <v>55</v>
      </c>
      <c r="D56" s="192" t="s">
        <v>56</v>
      </c>
      <c r="E56" s="194" t="s">
        <v>82</v>
      </c>
      <c r="F56" s="194" t="s">
        <v>57</v>
      </c>
      <c r="G56" s="196" t="s">
        <v>81</v>
      </c>
      <c r="H56" s="201" t="s">
        <v>58</v>
      </c>
      <c r="I56" s="181" t="s">
        <v>59</v>
      </c>
      <c r="J56" s="183" t="s">
        <v>60</v>
      </c>
      <c r="K56" s="185" t="s">
        <v>61</v>
      </c>
      <c r="L56" s="187" t="s">
        <v>62</v>
      </c>
    </row>
    <row r="57" spans="1:12" ht="16.5" thickBot="1">
      <c r="A57" s="179"/>
      <c r="B57" s="180"/>
      <c r="C57" s="139" t="s">
        <v>69</v>
      </c>
      <c r="D57" s="193"/>
      <c r="E57" s="195"/>
      <c r="F57" s="195"/>
      <c r="G57" s="197"/>
      <c r="H57" s="202"/>
      <c r="I57" s="182"/>
      <c r="J57" s="184"/>
      <c r="K57" s="186"/>
      <c r="L57" s="188"/>
    </row>
    <row r="58" spans="1:12" ht="27" customHeight="1" thickTop="1">
      <c r="A58" s="171" t="s">
        <v>63</v>
      </c>
      <c r="B58" s="172"/>
      <c r="C58" s="65">
        <v>10000</v>
      </c>
      <c r="D58" s="47">
        <v>266</v>
      </c>
      <c r="E58" s="46">
        <v>20</v>
      </c>
      <c r="F58" s="47">
        <v>7</v>
      </c>
      <c r="G58" s="9">
        <v>0.1</v>
      </c>
      <c r="H58" s="163">
        <f>D58+F58</f>
        <v>273</v>
      </c>
      <c r="I58" s="73">
        <v>1000</v>
      </c>
      <c r="J58" s="82">
        <v>83.34</v>
      </c>
      <c r="K58" s="78">
        <v>12</v>
      </c>
      <c r="L58" s="74">
        <v>3</v>
      </c>
    </row>
    <row r="59" spans="1:12" ht="27" customHeight="1">
      <c r="A59" s="171" t="s">
        <v>64</v>
      </c>
      <c r="B59" s="172"/>
      <c r="C59" s="52"/>
      <c r="D59" s="44">
        <v>0</v>
      </c>
      <c r="E59" s="44"/>
      <c r="F59" s="44">
        <v>0</v>
      </c>
      <c r="G59" s="50"/>
      <c r="H59" s="54">
        <f>D59+F59</f>
        <v>0</v>
      </c>
      <c r="I59" s="71">
        <v>0</v>
      </c>
      <c r="J59" s="72">
        <v>0</v>
      </c>
      <c r="K59" s="79"/>
      <c r="L59" s="83"/>
    </row>
    <row r="60" spans="1:12" ht="27" customHeight="1">
      <c r="A60" s="171" t="s">
        <v>65</v>
      </c>
      <c r="B60" s="172"/>
      <c r="C60" s="52">
        <v>27000</v>
      </c>
      <c r="D60" s="47">
        <v>445</v>
      </c>
      <c r="E60" s="45"/>
      <c r="F60" s="47">
        <v>7.58</v>
      </c>
      <c r="G60" s="9"/>
      <c r="H60" s="164">
        <f>D60+F60</f>
        <v>452.58</v>
      </c>
      <c r="I60" s="73">
        <v>0</v>
      </c>
      <c r="J60" s="70">
        <v>0</v>
      </c>
      <c r="K60" s="80"/>
      <c r="L60" s="76">
        <v>2</v>
      </c>
    </row>
    <row r="61" spans="1:12" ht="27" customHeight="1">
      <c r="A61" s="171" t="s">
        <v>66</v>
      </c>
      <c r="B61" s="172"/>
      <c r="C61" s="52">
        <v>5000</v>
      </c>
      <c r="D61" s="44">
        <v>50</v>
      </c>
      <c r="E61" s="44"/>
      <c r="F61" s="59">
        <v>12.2</v>
      </c>
      <c r="G61" s="48"/>
      <c r="H61" s="68">
        <f>D61+F61</f>
        <v>62.2</v>
      </c>
      <c r="I61" s="50">
        <v>0</v>
      </c>
      <c r="J61" s="54">
        <v>0</v>
      </c>
      <c r="K61" s="79"/>
      <c r="L61" s="77">
        <v>1</v>
      </c>
    </row>
    <row r="62" spans="1:12" ht="27" customHeight="1">
      <c r="A62" s="173" t="s">
        <v>71</v>
      </c>
      <c r="B62" s="174"/>
      <c r="C62" s="64"/>
      <c r="D62" s="57">
        <v>0</v>
      </c>
      <c r="E62" s="58"/>
      <c r="F62" s="57">
        <v>0</v>
      </c>
      <c r="G62" s="60"/>
      <c r="H62" s="165">
        <f>D62+F62</f>
        <v>0</v>
      </c>
      <c r="I62" s="66">
        <v>0</v>
      </c>
      <c r="J62" s="55">
        <v>0</v>
      </c>
      <c r="K62" s="75"/>
      <c r="L62" s="74"/>
    </row>
    <row r="63" spans="1:12" ht="26.25" customHeight="1" thickBot="1">
      <c r="A63" s="175" t="s">
        <v>70</v>
      </c>
      <c r="B63" s="176"/>
      <c r="C63" s="140">
        <f>SUM(C58:C62)</f>
        <v>42000</v>
      </c>
      <c r="D63" s="53">
        <f aca="true" t="shared" si="6" ref="D63:J63">SUM(D58:D62)</f>
        <v>761</v>
      </c>
      <c r="E63" s="62" t="s">
        <v>68</v>
      </c>
      <c r="F63" s="53">
        <f t="shared" si="6"/>
        <v>26.78</v>
      </c>
      <c r="G63" s="61" t="s">
        <v>68</v>
      </c>
      <c r="H63" s="69">
        <f t="shared" si="6"/>
        <v>787.78</v>
      </c>
      <c r="I63" s="67">
        <f t="shared" si="6"/>
        <v>1000</v>
      </c>
      <c r="J63" s="53">
        <f t="shared" si="6"/>
        <v>83.34</v>
      </c>
      <c r="K63" s="81"/>
      <c r="L63" s="63"/>
    </row>
    <row r="64" spans="1:12" s="119" customFormat="1" ht="16.5" thickBot="1" thickTop="1">
      <c r="A64" s="141"/>
      <c r="B64" s="142"/>
      <c r="C64" s="143"/>
      <c r="D64" s="144"/>
      <c r="E64" s="14"/>
      <c r="F64" s="14"/>
      <c r="G64" s="14"/>
      <c r="H64" s="15"/>
      <c r="I64" s="15"/>
      <c r="J64" s="15"/>
      <c r="K64" s="14"/>
      <c r="L64" s="19"/>
    </row>
    <row r="65" spans="1:12" ht="33" customHeight="1" thickBot="1">
      <c r="A65" s="169" t="s">
        <v>75</v>
      </c>
      <c r="B65" s="170"/>
      <c r="C65" s="145" t="s">
        <v>67</v>
      </c>
      <c r="D65" s="41">
        <f>D9-D54-H63-D15</f>
        <v>-1632.78</v>
      </c>
      <c r="E65" s="42"/>
      <c r="F65" s="41" t="s">
        <v>68</v>
      </c>
      <c r="G65" s="42"/>
      <c r="H65" s="41" t="s">
        <v>68</v>
      </c>
      <c r="I65" s="41" t="s">
        <v>68</v>
      </c>
      <c r="J65" s="41" t="s">
        <v>68</v>
      </c>
      <c r="K65" s="42"/>
      <c r="L65" s="43"/>
    </row>
    <row r="66" spans="1:12" s="119" customFormat="1" ht="15.75" thickBot="1">
      <c r="A66" s="146"/>
      <c r="B66" s="147"/>
      <c r="C66" s="148"/>
      <c r="D66" s="148"/>
      <c r="E66" s="149"/>
      <c r="F66" s="149"/>
      <c r="G66" s="149"/>
      <c r="H66" s="149"/>
      <c r="I66" s="149" t="s">
        <v>88</v>
      </c>
      <c r="J66" s="149"/>
      <c r="K66" s="149"/>
      <c r="L66" s="150"/>
    </row>
    <row r="67" ht="15.75" thickTop="1">
      <c r="B67" s="152"/>
    </row>
    <row r="68" ht="15">
      <c r="B68" s="152"/>
    </row>
    <row r="69" ht="15">
      <c r="B69" s="152"/>
    </row>
    <row r="70" ht="15">
      <c r="B70" s="152"/>
    </row>
    <row r="71" spans="2:8" ht="15">
      <c r="B71" s="152"/>
      <c r="H71" s="155"/>
    </row>
    <row r="72" ht="15">
      <c r="B72" s="152"/>
    </row>
    <row r="73" ht="15">
      <c r="B73" s="152"/>
    </row>
    <row r="74" ht="15">
      <c r="B74" s="152"/>
    </row>
  </sheetData>
  <sheetProtection password="EC96" sheet="1" objects="1" scenarios="1"/>
  <mergeCells count="67">
    <mergeCell ref="J3:L3"/>
    <mergeCell ref="A3:C3"/>
    <mergeCell ref="A20:C20"/>
    <mergeCell ref="A21:C21"/>
    <mergeCell ref="A22:C22"/>
    <mergeCell ref="A17:B17"/>
    <mergeCell ref="D3:G3"/>
    <mergeCell ref="A5:B5"/>
    <mergeCell ref="A11:B11"/>
    <mergeCell ref="A9:C9"/>
    <mergeCell ref="A12:C12"/>
    <mergeCell ref="A7:C7"/>
    <mergeCell ref="A6:C6"/>
    <mergeCell ref="A8:C8"/>
    <mergeCell ref="A13:C13"/>
    <mergeCell ref="A14:C1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D56:D57"/>
    <mergeCell ref="E56:E57"/>
    <mergeCell ref="F56:F57"/>
    <mergeCell ref="G56:G57"/>
    <mergeCell ref="A53:C53"/>
    <mergeCell ref="H56:H57"/>
    <mergeCell ref="I56:I57"/>
    <mergeCell ref="J56:J57"/>
    <mergeCell ref="K56:K57"/>
    <mergeCell ref="L56:L57"/>
    <mergeCell ref="A15:C15"/>
    <mergeCell ref="A18:C18"/>
    <mergeCell ref="A19:C19"/>
    <mergeCell ref="A43:C43"/>
    <mergeCell ref="A44:C44"/>
    <mergeCell ref="A45:C45"/>
    <mergeCell ref="A56:B57"/>
    <mergeCell ref="A48:C48"/>
    <mergeCell ref="A49:C49"/>
    <mergeCell ref="A50:C50"/>
    <mergeCell ref="A51:C51"/>
    <mergeCell ref="A52:C52"/>
    <mergeCell ref="A46:C46"/>
    <mergeCell ref="A47:C47"/>
    <mergeCell ref="A38:C38"/>
    <mergeCell ref="A65:B65"/>
    <mergeCell ref="A58:B58"/>
    <mergeCell ref="A59:B59"/>
    <mergeCell ref="A60:B60"/>
    <mergeCell ref="A61:B61"/>
    <mergeCell ref="A62:B62"/>
    <mergeCell ref="A63:B63"/>
  </mergeCells>
  <printOptions horizontalCentered="1" verticalCentered="1"/>
  <pageMargins left="0.37" right="0.35" top="0.29" bottom="0.32" header="0.3" footer="0.3"/>
  <pageSetup fitToHeight="1" fitToWidth="1" horizontalDpi="600" verticalDpi="600" orientation="portrait" paperSize="5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Presupuesto Familiar OCIF 2009</dc:title>
  <dc:subject/>
  <dc:creator>Efraín Pomales Pérez</dc:creator>
  <cp:keywords/>
  <dc:description/>
  <cp:lastModifiedBy>Velia V. Cardona Pantojas</cp:lastModifiedBy>
  <cp:lastPrinted>2009-10-07T12:17:58Z</cp:lastPrinted>
  <dcterms:created xsi:type="dcterms:W3CDTF">2009-09-25T12:53:34Z</dcterms:created>
  <dcterms:modified xsi:type="dcterms:W3CDTF">2018-10-18T20:32:56Z</dcterms:modified>
  <cp:category/>
  <cp:version/>
  <cp:contentType/>
  <cp:contentStatus/>
</cp:coreProperties>
</file>